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10" windowHeight="939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L102" i="1" l="1"/>
  <c r="B201" i="1" l="1"/>
  <c r="A201" i="1"/>
  <c r="L200" i="1"/>
  <c r="J200" i="1"/>
  <c r="I200" i="1"/>
  <c r="H200" i="1"/>
  <c r="G200" i="1"/>
  <c r="F200" i="1"/>
  <c r="B191" i="1"/>
  <c r="A191" i="1"/>
  <c r="L190" i="1"/>
  <c r="L201" i="1" s="1"/>
  <c r="J190" i="1"/>
  <c r="J201" i="1" s="1"/>
  <c r="I190" i="1"/>
  <c r="H190" i="1"/>
  <c r="H201" i="1" s="1"/>
  <c r="G190" i="1"/>
  <c r="G201" i="1" s="1"/>
  <c r="F190" i="1"/>
  <c r="B182" i="1"/>
  <c r="A182" i="1"/>
  <c r="L181" i="1"/>
  <c r="J181" i="1"/>
  <c r="I181" i="1"/>
  <c r="H181" i="1"/>
  <c r="G181" i="1"/>
  <c r="F181" i="1"/>
  <c r="B172" i="1"/>
  <c r="A172" i="1"/>
  <c r="L171" i="1"/>
  <c r="L182" i="1" s="1"/>
  <c r="J171" i="1"/>
  <c r="J182" i="1" s="1"/>
  <c r="I171" i="1"/>
  <c r="I182" i="1" s="1"/>
  <c r="H171" i="1"/>
  <c r="H182" i="1" s="1"/>
  <c r="G171" i="1"/>
  <c r="G182" i="1" s="1"/>
  <c r="F171" i="1"/>
  <c r="F182" i="1" s="1"/>
  <c r="B162" i="1"/>
  <c r="A162" i="1"/>
  <c r="L161" i="1"/>
  <c r="J161" i="1"/>
  <c r="I161" i="1"/>
  <c r="H161" i="1"/>
  <c r="G161" i="1"/>
  <c r="F161" i="1"/>
  <c r="B152" i="1"/>
  <c r="A152" i="1"/>
  <c r="L151" i="1"/>
  <c r="L162" i="1" s="1"/>
  <c r="J151" i="1"/>
  <c r="J162" i="1" s="1"/>
  <c r="I151" i="1"/>
  <c r="H151" i="1"/>
  <c r="H162" i="1" s="1"/>
  <c r="G151" i="1"/>
  <c r="G162" i="1" s="1"/>
  <c r="F151" i="1"/>
  <c r="F162" i="1" s="1"/>
  <c r="B142" i="1"/>
  <c r="A142" i="1"/>
  <c r="L141" i="1"/>
  <c r="J141" i="1"/>
  <c r="I141" i="1"/>
  <c r="H141" i="1"/>
  <c r="G141" i="1"/>
  <c r="F141" i="1"/>
  <c r="B132" i="1"/>
  <c r="A132" i="1"/>
  <c r="L131" i="1"/>
  <c r="L142" i="1" s="1"/>
  <c r="J131" i="1"/>
  <c r="J142" i="1" s="1"/>
  <c r="I131" i="1"/>
  <c r="I142" i="1" s="1"/>
  <c r="H131" i="1"/>
  <c r="G131" i="1"/>
  <c r="G142" i="1" s="1"/>
  <c r="F131" i="1"/>
  <c r="F142" i="1" s="1"/>
  <c r="B122" i="1"/>
  <c r="A122" i="1"/>
  <c r="L121" i="1"/>
  <c r="J121" i="1"/>
  <c r="I121" i="1"/>
  <c r="H121" i="1"/>
  <c r="G121" i="1"/>
  <c r="F121" i="1"/>
  <c r="B112" i="1"/>
  <c r="A112" i="1"/>
  <c r="L111" i="1"/>
  <c r="J111" i="1"/>
  <c r="I111" i="1"/>
  <c r="I122" i="1" s="1"/>
  <c r="H111" i="1"/>
  <c r="G111" i="1"/>
  <c r="F111" i="1"/>
  <c r="B103" i="1"/>
  <c r="A103" i="1"/>
  <c r="J102" i="1"/>
  <c r="I102" i="1"/>
  <c r="H102" i="1"/>
  <c r="G102" i="1"/>
  <c r="F102" i="1"/>
  <c r="B93" i="1"/>
  <c r="A93" i="1"/>
  <c r="L92" i="1"/>
  <c r="J92" i="1"/>
  <c r="I92" i="1"/>
  <c r="H92" i="1"/>
  <c r="G92" i="1"/>
  <c r="F92" i="1"/>
  <c r="B83" i="1"/>
  <c r="A83" i="1"/>
  <c r="L82" i="1"/>
  <c r="J82" i="1"/>
  <c r="I82" i="1"/>
  <c r="H82" i="1"/>
  <c r="G82" i="1"/>
  <c r="F82" i="1"/>
  <c r="B73" i="1"/>
  <c r="A73" i="1"/>
  <c r="L72" i="1"/>
  <c r="J72" i="1"/>
  <c r="I72" i="1"/>
  <c r="H72" i="1"/>
  <c r="G72" i="1"/>
  <c r="F72" i="1"/>
  <c r="B63" i="1"/>
  <c r="A63" i="1"/>
  <c r="L62" i="1"/>
  <c r="J62" i="1"/>
  <c r="I62" i="1"/>
  <c r="H62" i="1"/>
  <c r="G62" i="1"/>
  <c r="F62" i="1"/>
  <c r="B53" i="1"/>
  <c r="A53" i="1"/>
  <c r="L52" i="1"/>
  <c r="L63" i="1" s="1"/>
  <c r="J52" i="1"/>
  <c r="I52" i="1"/>
  <c r="H52" i="1"/>
  <c r="G52" i="1"/>
  <c r="F52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H142" i="1" l="1"/>
  <c r="J122" i="1"/>
  <c r="G122" i="1"/>
  <c r="F122" i="1"/>
  <c r="G103" i="1"/>
  <c r="I103" i="1"/>
  <c r="J103" i="1"/>
  <c r="J83" i="1"/>
  <c r="I83" i="1"/>
  <c r="H83" i="1"/>
  <c r="G83" i="1"/>
  <c r="F83" i="1"/>
  <c r="J63" i="1"/>
  <c r="I63" i="1"/>
  <c r="H63" i="1"/>
  <c r="G63" i="1"/>
  <c r="F63" i="1"/>
  <c r="J43" i="1"/>
  <c r="G43" i="1"/>
  <c r="I43" i="1"/>
  <c r="H43" i="1"/>
  <c r="F43" i="1"/>
  <c r="J24" i="1"/>
  <c r="I24" i="1"/>
  <c r="H24" i="1"/>
  <c r="G24" i="1"/>
  <c r="F24" i="1"/>
  <c r="F201" i="1"/>
  <c r="L83" i="1"/>
  <c r="L103" i="1"/>
  <c r="F103" i="1"/>
  <c r="I162" i="1"/>
  <c r="H122" i="1"/>
  <c r="I201" i="1"/>
  <c r="H103" i="1"/>
  <c r="L122" i="1"/>
  <c r="G202" i="1" l="1"/>
  <c r="F202" i="1"/>
  <c r="J202" i="1"/>
  <c r="I202" i="1"/>
  <c r="H202" i="1"/>
  <c r="L202" i="1"/>
</calcChain>
</file>

<file path=xl/sharedStrings.xml><?xml version="1.0" encoding="utf-8"?>
<sst xmlns="http://schemas.openxmlformats.org/spreadsheetml/2006/main" count="335" uniqueCount="137">
  <si>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</si>
  <si>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</si>
  <si>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</si>
  <si>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</si>
  <si>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</si>
  <si>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</si>
  <si>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</si>
  <si>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</si>
  <si>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</si>
  <si>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</si>
  <si>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</si>
  <si>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</si>
  <si>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</si>
  <si>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</si>
  <si>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</si>
  <si>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</si>
  <si>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</si>
  <si>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</si>
  <si>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</si>
  <si>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</si>
  <si>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</si>
  <si>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</si>
  <si>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</si>
  <si>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</si>
  <si>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</si>
  <si>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</si>
  <si>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</si>
  <si>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</si>
  <si>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</si>
  <si>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</si>
  <si>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</si>
  <si>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</si>
  <si>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</si>
  <si>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</si>
  <si>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</si>
  <si>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</si>
  <si>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</si>
  <si>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</si>
  <si>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</si>
  <si>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Сыр порционный</t>
  </si>
  <si>
    <t>Хлеб пшеничный</t>
  </si>
  <si>
    <t>Чай с молоком</t>
  </si>
  <si>
    <t>50/50</t>
  </si>
  <si>
    <t>Чай с лимоном</t>
  </si>
  <si>
    <t>Масло сливочное</t>
  </si>
  <si>
    <t>Чай с сахаром</t>
  </si>
  <si>
    <t xml:space="preserve">Яблоко свежее </t>
  </si>
  <si>
    <t>Хлеб йодированный</t>
  </si>
  <si>
    <t>Печень по-строгановски</t>
  </si>
  <si>
    <t>Рис отварной</t>
  </si>
  <si>
    <t>80/40</t>
  </si>
  <si>
    <t>чай с сахаром</t>
  </si>
  <si>
    <t>яблоко свежее</t>
  </si>
  <si>
    <t>суп молочный с макаронными изделиями</t>
  </si>
  <si>
    <t>масло сливочное</t>
  </si>
  <si>
    <t>Омлет с сыром запеченный</t>
  </si>
  <si>
    <t>овощная закуска</t>
  </si>
  <si>
    <t>кондитерское изделие</t>
  </si>
  <si>
    <t>Йогурт пастерелизованный</t>
  </si>
  <si>
    <t>тефтели из говядины</t>
  </si>
  <si>
    <t>картофель отварной с зеленью</t>
  </si>
  <si>
    <t>овощи свежие</t>
  </si>
  <si>
    <t>65.32</t>
  </si>
  <si>
    <t>зефир</t>
  </si>
  <si>
    <t>сметана</t>
  </si>
  <si>
    <t>пудинг из творога запеченный</t>
  </si>
  <si>
    <t>молоко сгущенное</t>
  </si>
  <si>
    <t>какао напиток на молоке</t>
  </si>
  <si>
    <t>0.48</t>
  </si>
  <si>
    <t>груши</t>
  </si>
  <si>
    <t>гуляш из говядины</t>
  </si>
  <si>
    <t>картофельное пюре</t>
  </si>
  <si>
    <t>кондитерские изделлия</t>
  </si>
  <si>
    <t>тефтели рыбные (горбуша)</t>
  </si>
  <si>
    <t>80/50</t>
  </si>
  <si>
    <t>каша пшеничная</t>
  </si>
  <si>
    <t>какао на молоке</t>
  </si>
  <si>
    <t>пастила ванильная</t>
  </si>
  <si>
    <t>запеканка творожно-морковная</t>
  </si>
  <si>
    <t>йогурт пастерелизованный</t>
  </si>
  <si>
    <t>Кофейный напиток с молоком</t>
  </si>
  <si>
    <t>кондитерские изделия</t>
  </si>
  <si>
    <t>биточки рубленные куриные с маслом</t>
  </si>
  <si>
    <t>100/5</t>
  </si>
  <si>
    <t>макаронные изделия отварные</t>
  </si>
  <si>
    <t>овощисвежие</t>
  </si>
  <si>
    <t>пастила</t>
  </si>
  <si>
    <t>каша молочная "Дружба"</t>
  </si>
  <si>
    <t>200/10/10</t>
  </si>
  <si>
    <t>0.13</t>
  </si>
  <si>
    <t>горошек зеленй консервированный (порц)</t>
  </si>
  <si>
    <t>суп из овощей</t>
  </si>
  <si>
    <t>1/250</t>
  </si>
  <si>
    <t>рыба, тушенная в томате с овощами</t>
  </si>
  <si>
    <t>100/75</t>
  </si>
  <si>
    <t>1/180</t>
  </si>
  <si>
    <t>1/200</t>
  </si>
  <si>
    <t>хлеб пшеничный</t>
  </si>
  <si>
    <t>икра морковная</t>
  </si>
  <si>
    <t>суп картофельный с макаронными изделиями</t>
  </si>
  <si>
    <t>плов(из говядины)</t>
  </si>
  <si>
    <t>50/165</t>
  </si>
  <si>
    <t>компот из смеси сухофруктов</t>
  </si>
  <si>
    <t xml:space="preserve">икра свекольная </t>
  </si>
  <si>
    <t>борщ с капустой и картофелем</t>
  </si>
  <si>
    <t>котлета рыбная</t>
  </si>
  <si>
    <t>салат из соленых огурцов с луком</t>
  </si>
  <si>
    <t>1/100</t>
  </si>
  <si>
    <t>суп картофельный с бобовыми</t>
  </si>
  <si>
    <t>каша пшенная вязкая с маслом</t>
  </si>
  <si>
    <t>180/5</t>
  </si>
  <si>
    <t>чай с лимоном</t>
  </si>
  <si>
    <t>26.16</t>
  </si>
  <si>
    <t>горошек зеленый консервированный (порц)</t>
  </si>
  <si>
    <t>рассольник Ленинградский</t>
  </si>
  <si>
    <t>котлета рубленная с белокачанной капустой</t>
  </si>
  <si>
    <t>каша гречневая вязкая с маслом</t>
  </si>
  <si>
    <t>сок фруктовый</t>
  </si>
  <si>
    <t>капуста тушеная</t>
  </si>
  <si>
    <t>жаркое по-домашнему</t>
  </si>
  <si>
    <t>50/100</t>
  </si>
  <si>
    <t>компот из свежих плодов</t>
  </si>
  <si>
    <t>огурец соленый</t>
  </si>
  <si>
    <t>щи из свежей капусты и картофеля</t>
  </si>
  <si>
    <t>тефтели из печени и риса</t>
  </si>
  <si>
    <t>1/115/50</t>
  </si>
  <si>
    <t>каша пшеничная вязкая с маслом</t>
  </si>
  <si>
    <t>птица тушенная в соусе с овощами</t>
  </si>
  <si>
    <t>100/125</t>
  </si>
  <si>
    <t>,26,16</t>
  </si>
  <si>
    <t>винегрет овощной</t>
  </si>
  <si>
    <t>суп овощной</t>
  </si>
  <si>
    <t>плов из птицы</t>
  </si>
  <si>
    <t>100/135</t>
  </si>
  <si>
    <t>хлеб шеничный</t>
  </si>
  <si>
    <t>икра кабачковая (порц)</t>
  </si>
  <si>
    <t>ИП Шкурапатов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</si>
</sst>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Fill="1" applyBorder="1" applyProtection="1">
      <protection locked="0"/>
    </xf>
    <xf numFmtId="0" fontId="0" fillId="4" borderId="2" xfId="0" applyFill="1" applyBorder="1"/>
    <xf numFmtId="16" fontId="2" fillId="2" borderId="2" xfId="0" applyNumberFormat="1" applyFont="1" applyFill="1" applyBorder="1" applyAlignment="1" applyProtection="1">
      <alignment horizontal="center" vertical="top" wrapText="1"/>
      <protection locked="0"/>
    </xf>
    <xf numFmtId="17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2"/>
  <sheetViews>
    <sheetView tabSelected="1" workbookViewId="0">
      <pane xSplit="4" ySplit="5" topLeftCell="E45" activePane="bottomRight" state="frozen"/>
      <selection pane="topRight" activeCell="E1" sqref="E1"/>
      <selection pane="bottomLeft" activeCell="A6" sqref="A6"/>
      <selection pane="bottomRight" activeCell="O10" sqref="O10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8"/>
      <c r="D1" s="59"/>
      <c r="E1" s="59"/>
      <c r="F1" s="12" t="s">
        <v>16</v>
      </c>
      <c r="G1" s="2" t="s">
        <v>17</v>
      </c>
      <c r="H1" s="60"/>
      <c r="I1" s="60"/>
      <c r="J1" s="60"/>
      <c r="K1" s="60"/>
    </row>
    <row r="2" spans="1:12" ht="18" x14ac:dyDescent="0.2">
      <c r="A2" s="35" t="s">
        <v>6</v>
      </c>
      <c r="C2" s="2"/>
      <c r="G2" s="2" t="s">
        <v>18</v>
      </c>
      <c r="H2" s="60" t="s">
        <v>136</v>
      </c>
      <c r="I2" s="60"/>
      <c r="J2" s="60"/>
      <c r="K2" s="6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53</v>
      </c>
      <c r="F6" s="40">
        <v>250</v>
      </c>
      <c r="G6" s="40">
        <v>4.38</v>
      </c>
      <c r="H6" s="40">
        <v>3.8</v>
      </c>
      <c r="I6" s="40">
        <v>14.36</v>
      </c>
      <c r="J6" s="40">
        <v>120</v>
      </c>
      <c r="K6" s="41">
        <v>160</v>
      </c>
      <c r="L6" s="40"/>
    </row>
    <row r="7" spans="1:12" ht="15" x14ac:dyDescent="0.25">
      <c r="A7" s="23"/>
      <c r="B7" s="15"/>
      <c r="C7" s="11"/>
      <c r="D7" s="6"/>
      <c r="E7" s="42" t="s">
        <v>39</v>
      </c>
      <c r="F7" s="43">
        <v>20</v>
      </c>
      <c r="G7" s="43">
        <v>4.6399999999999997</v>
      </c>
      <c r="H7" s="43">
        <v>5.9</v>
      </c>
      <c r="I7" s="43">
        <v>0</v>
      </c>
      <c r="J7" s="43">
        <v>72</v>
      </c>
      <c r="K7" s="44">
        <v>15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51</v>
      </c>
      <c r="F8" s="43">
        <v>200</v>
      </c>
      <c r="G8" s="43">
        <v>7.0000000000000007E-2</v>
      </c>
      <c r="H8" s="43">
        <v>0.02</v>
      </c>
      <c r="I8" s="43">
        <v>15</v>
      </c>
      <c r="J8" s="43">
        <v>60</v>
      </c>
      <c r="K8" s="44">
        <v>376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40</v>
      </c>
      <c r="F9" s="43">
        <v>40</v>
      </c>
      <c r="G9" s="43">
        <v>2.4</v>
      </c>
      <c r="H9" s="43">
        <v>0.48</v>
      </c>
      <c r="I9" s="43">
        <v>16</v>
      </c>
      <c r="J9" s="43">
        <v>78.400000000000006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52</v>
      </c>
      <c r="F10" s="43">
        <v>140</v>
      </c>
      <c r="G10" s="43">
        <v>1.7</v>
      </c>
      <c r="H10" s="43">
        <v>0.95</v>
      </c>
      <c r="I10" s="43">
        <v>29</v>
      </c>
      <c r="J10" s="43">
        <v>138.80000000000001</v>
      </c>
      <c r="K10" s="44"/>
      <c r="L10" s="43"/>
    </row>
    <row r="11" spans="1:12" ht="15" x14ac:dyDescent="0.25">
      <c r="A11" s="23"/>
      <c r="B11" s="15"/>
      <c r="C11" s="11"/>
      <c r="D11" s="6"/>
      <c r="E11" s="42" t="s">
        <v>54</v>
      </c>
      <c r="F11" s="43">
        <v>15</v>
      </c>
      <c r="G11" s="43">
        <v>0.08</v>
      </c>
      <c r="H11" s="43">
        <v>7.25</v>
      </c>
      <c r="I11" s="43">
        <v>0.13</v>
      </c>
      <c r="J11" s="43">
        <v>66</v>
      </c>
      <c r="K11" s="44">
        <v>14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665</v>
      </c>
      <c r="G13" s="19">
        <f t="shared" ref="G13:J13" si="0">SUM(G6:G12)</f>
        <v>13.27</v>
      </c>
      <c r="H13" s="19">
        <f t="shared" si="0"/>
        <v>18.399999999999999</v>
      </c>
      <c r="I13" s="19">
        <f t="shared" si="0"/>
        <v>74.489999999999995</v>
      </c>
      <c r="J13" s="19">
        <f t="shared" si="0"/>
        <v>535.20000000000005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90</v>
      </c>
      <c r="F14" s="43">
        <v>100</v>
      </c>
      <c r="G14" s="43">
        <v>3</v>
      </c>
      <c r="H14" s="43">
        <v>3.9</v>
      </c>
      <c r="I14" s="43">
        <v>6.3</v>
      </c>
      <c r="J14" s="43">
        <v>71</v>
      </c>
      <c r="K14" s="44">
        <v>101</v>
      </c>
      <c r="L14" s="43"/>
    </row>
    <row r="15" spans="1:12" ht="15" x14ac:dyDescent="0.25">
      <c r="A15" s="23"/>
      <c r="B15" s="15"/>
      <c r="C15" s="11"/>
      <c r="D15" s="7" t="s">
        <v>27</v>
      </c>
      <c r="E15" s="42" t="s">
        <v>91</v>
      </c>
      <c r="F15" s="43" t="s">
        <v>92</v>
      </c>
      <c r="G15" s="43">
        <v>2.2000000000000002</v>
      </c>
      <c r="H15" s="53">
        <v>45386</v>
      </c>
      <c r="I15" s="43">
        <v>12.4</v>
      </c>
      <c r="J15" s="43">
        <v>99</v>
      </c>
      <c r="K15" s="44">
        <v>135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93</v>
      </c>
      <c r="F16" s="43" t="s">
        <v>94</v>
      </c>
      <c r="G16" s="43">
        <v>15.9</v>
      </c>
      <c r="H16" s="43">
        <v>8.1</v>
      </c>
      <c r="I16" s="43">
        <v>8.4</v>
      </c>
      <c r="J16" s="43">
        <v>172.5</v>
      </c>
      <c r="K16" s="44">
        <v>374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71</v>
      </c>
      <c r="F17" s="43" t="s">
        <v>95</v>
      </c>
      <c r="G17" s="43">
        <v>3.15</v>
      </c>
      <c r="H17" s="43">
        <v>6.75</v>
      </c>
      <c r="I17" s="43">
        <v>21.9</v>
      </c>
      <c r="J17" s="43">
        <v>163.5</v>
      </c>
      <c r="K17" s="44">
        <v>520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51</v>
      </c>
      <c r="F18" s="43" t="s">
        <v>96</v>
      </c>
      <c r="G18" s="43">
        <v>0.2</v>
      </c>
      <c r="H18" s="43">
        <v>0</v>
      </c>
      <c r="I18" s="43">
        <v>15</v>
      </c>
      <c r="J18" s="43">
        <v>58</v>
      </c>
      <c r="K18" s="44">
        <v>685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97</v>
      </c>
      <c r="F19" s="54">
        <v>50</v>
      </c>
      <c r="G19" s="43">
        <v>3.58</v>
      </c>
      <c r="H19" s="43">
        <v>0.65</v>
      </c>
      <c r="I19" s="43">
        <v>26.16</v>
      </c>
      <c r="J19" s="43">
        <v>135.5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150</v>
      </c>
      <c r="G23" s="19">
        <f t="shared" ref="G23:J23" si="2">SUM(G14:G22)</f>
        <v>28.03</v>
      </c>
      <c r="H23" s="19">
        <f t="shared" si="2"/>
        <v>45405.4</v>
      </c>
      <c r="I23" s="19">
        <f t="shared" si="2"/>
        <v>90.16</v>
      </c>
      <c r="J23" s="19">
        <f t="shared" si="2"/>
        <v>699.5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815</v>
      </c>
      <c r="G24" s="32">
        <f t="shared" ref="G24:J24" si="4">G13+G23</f>
        <v>41.3</v>
      </c>
      <c r="H24" s="32">
        <f t="shared" si="4"/>
        <v>45423.8</v>
      </c>
      <c r="I24" s="32">
        <f t="shared" si="4"/>
        <v>164.64999999999998</v>
      </c>
      <c r="J24" s="32">
        <f t="shared" si="4"/>
        <v>1234.7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55</v>
      </c>
      <c r="F25" s="40">
        <v>200</v>
      </c>
      <c r="G25" s="40">
        <v>17.93</v>
      </c>
      <c r="H25" s="40">
        <v>29.42</v>
      </c>
      <c r="I25" s="40">
        <v>2.5499999999999998</v>
      </c>
      <c r="J25" s="40">
        <v>347.5</v>
      </c>
      <c r="K25" s="41">
        <v>211</v>
      </c>
      <c r="L25" s="40"/>
    </row>
    <row r="26" spans="1:12" ht="15" x14ac:dyDescent="0.25">
      <c r="A26" s="14"/>
      <c r="B26" s="15"/>
      <c r="C26" s="11"/>
      <c r="D26" s="6"/>
      <c r="E26" s="42" t="s">
        <v>56</v>
      </c>
      <c r="F26" s="43">
        <v>100</v>
      </c>
      <c r="G26" s="43">
        <v>0.56000000000000005</v>
      </c>
      <c r="H26" s="43">
        <v>0.1</v>
      </c>
      <c r="I26" s="43">
        <v>1.86</v>
      </c>
      <c r="J26" s="43">
        <v>10.5</v>
      </c>
      <c r="K26" s="44">
        <v>71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41</v>
      </c>
      <c r="F27" s="43">
        <v>200</v>
      </c>
      <c r="G27" s="43">
        <v>1.52</v>
      </c>
      <c r="H27" s="43">
        <v>1.35</v>
      </c>
      <c r="I27" s="43">
        <v>15.9</v>
      </c>
      <c r="J27" s="43">
        <v>81</v>
      </c>
      <c r="K27" s="44">
        <v>378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40</v>
      </c>
      <c r="F28" s="43">
        <v>40</v>
      </c>
      <c r="G28" s="43">
        <v>2.4</v>
      </c>
      <c r="H28" s="43">
        <v>0.48</v>
      </c>
      <c r="I28" s="43">
        <v>16</v>
      </c>
      <c r="J28" s="43">
        <v>78.400000000000006</v>
      </c>
      <c r="K28" s="44">
        <v>378</v>
      </c>
      <c r="L28" s="43"/>
    </row>
    <row r="29" spans="1:12" ht="15" x14ac:dyDescent="0.25">
      <c r="A29" s="14"/>
      <c r="B29" s="15"/>
      <c r="C29" s="11"/>
      <c r="D29" s="7"/>
      <c r="E29" s="42" t="s">
        <v>57</v>
      </c>
      <c r="F29" s="43">
        <v>30</v>
      </c>
      <c r="G29" s="43">
        <v>1.21</v>
      </c>
      <c r="H29" s="43">
        <v>1.75</v>
      </c>
      <c r="I29" s="43">
        <v>52.35</v>
      </c>
      <c r="J29" s="43">
        <v>103.2</v>
      </c>
      <c r="K29" s="44"/>
      <c r="L29" s="43"/>
    </row>
    <row r="30" spans="1:12" ht="15" x14ac:dyDescent="0.25">
      <c r="A30" s="14"/>
      <c r="B30" s="15"/>
      <c r="C30" s="11"/>
      <c r="D30" s="6"/>
      <c r="E30" s="42" t="s">
        <v>58</v>
      </c>
      <c r="F30" s="43">
        <v>125</v>
      </c>
      <c r="G30" s="43">
        <v>2.9</v>
      </c>
      <c r="H30" s="43">
        <v>2.5</v>
      </c>
      <c r="I30" s="43">
        <v>8.1</v>
      </c>
      <c r="J30" s="43">
        <v>87</v>
      </c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695</v>
      </c>
      <c r="G32" s="19">
        <f t="shared" ref="G32" si="6">SUM(G25:G31)</f>
        <v>26.519999999999996</v>
      </c>
      <c r="H32" s="19">
        <f t="shared" ref="H32" si="7">SUM(H25:H31)</f>
        <v>35.600000000000009</v>
      </c>
      <c r="I32" s="19">
        <f t="shared" ref="I32" si="8">SUM(I25:I31)</f>
        <v>96.759999999999991</v>
      </c>
      <c r="J32" s="19">
        <f t="shared" ref="J32:L32" si="9">SUM(J25:J31)</f>
        <v>707.6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98</v>
      </c>
      <c r="F33" s="43">
        <v>100</v>
      </c>
      <c r="G33" s="43">
        <v>2.4</v>
      </c>
      <c r="H33" s="43">
        <v>7.6</v>
      </c>
      <c r="I33" s="43">
        <v>13</v>
      </c>
      <c r="J33" s="43">
        <v>132</v>
      </c>
      <c r="K33" s="44">
        <v>78</v>
      </c>
      <c r="L33" s="43"/>
    </row>
    <row r="34" spans="1:12" ht="15" x14ac:dyDescent="0.25">
      <c r="A34" s="14"/>
      <c r="B34" s="15"/>
      <c r="C34" s="11"/>
      <c r="D34" s="7" t="s">
        <v>27</v>
      </c>
      <c r="E34" s="42" t="s">
        <v>99</v>
      </c>
      <c r="F34" s="43" t="s">
        <v>92</v>
      </c>
      <c r="G34" s="43">
        <v>2.9</v>
      </c>
      <c r="H34" s="43">
        <v>2.5</v>
      </c>
      <c r="I34" s="43">
        <v>21</v>
      </c>
      <c r="J34" s="43">
        <v>120</v>
      </c>
      <c r="K34" s="44">
        <v>140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100</v>
      </c>
      <c r="F35" s="43" t="s">
        <v>101</v>
      </c>
      <c r="G35" s="43">
        <v>21.6</v>
      </c>
      <c r="H35" s="43">
        <v>11.8</v>
      </c>
      <c r="I35" s="43">
        <v>37.200000000000003</v>
      </c>
      <c r="J35" s="43">
        <v>350</v>
      </c>
      <c r="K35" s="44">
        <v>443</v>
      </c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102</v>
      </c>
      <c r="F37" s="43" t="s">
        <v>96</v>
      </c>
      <c r="G37" s="43">
        <v>0.6</v>
      </c>
      <c r="H37" s="43">
        <v>0</v>
      </c>
      <c r="I37" s="43">
        <v>31.4</v>
      </c>
      <c r="J37" s="43">
        <v>124</v>
      </c>
      <c r="K37" s="44">
        <v>639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97</v>
      </c>
      <c r="F38" s="54">
        <v>50</v>
      </c>
      <c r="G38" s="43">
        <v>3.58</v>
      </c>
      <c r="H38" s="43">
        <v>0.65</v>
      </c>
      <c r="I38" s="43">
        <v>26.16</v>
      </c>
      <c r="J38" s="43">
        <v>135.5</v>
      </c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150</v>
      </c>
      <c r="G42" s="19">
        <f t="shared" ref="G42" si="10">SUM(G33:G41)</f>
        <v>31.080000000000005</v>
      </c>
      <c r="H42" s="19">
        <f t="shared" ref="H42" si="11">SUM(H33:H41)</f>
        <v>22.549999999999997</v>
      </c>
      <c r="I42" s="19">
        <f t="shared" ref="I42" si="12">SUM(I33:I41)</f>
        <v>128.76</v>
      </c>
      <c r="J42" s="19">
        <f t="shared" ref="J42:L42" si="13">SUM(J33:J41)</f>
        <v>861.5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845</v>
      </c>
      <c r="G43" s="32">
        <f t="shared" ref="G43" si="14">G32+G42</f>
        <v>57.6</v>
      </c>
      <c r="H43" s="32">
        <f t="shared" ref="H43" si="15">H32+H42</f>
        <v>58.150000000000006</v>
      </c>
      <c r="I43" s="32">
        <f t="shared" ref="I43" si="16">I32+I42</f>
        <v>225.51999999999998</v>
      </c>
      <c r="J43" s="32">
        <f t="shared" ref="J43:L43" si="17">J32+J42</f>
        <v>1569.1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59</v>
      </c>
      <c r="F44" s="40" t="s">
        <v>50</v>
      </c>
      <c r="G44" s="40">
        <v>5.7</v>
      </c>
      <c r="H44" s="40">
        <v>6.36</v>
      </c>
      <c r="I44" s="40">
        <v>7.45</v>
      </c>
      <c r="J44" s="40">
        <v>109.8</v>
      </c>
      <c r="K44" s="41">
        <v>278</v>
      </c>
      <c r="L44" s="40"/>
    </row>
    <row r="45" spans="1:12" ht="15" x14ac:dyDescent="0.25">
      <c r="A45" s="23"/>
      <c r="B45" s="15"/>
      <c r="C45" s="11"/>
      <c r="D45" s="6"/>
      <c r="E45" s="42" t="s">
        <v>60</v>
      </c>
      <c r="F45" s="43">
        <v>180</v>
      </c>
      <c r="G45" s="43">
        <v>2.89</v>
      </c>
      <c r="H45" s="43">
        <v>5.66</v>
      </c>
      <c r="I45" s="43">
        <v>19.989999999999998</v>
      </c>
      <c r="J45" s="43">
        <v>150</v>
      </c>
      <c r="K45" s="44">
        <v>125</v>
      </c>
      <c r="L45" s="43"/>
    </row>
    <row r="46" spans="1:12" ht="15" x14ac:dyDescent="0.25">
      <c r="A46" s="23"/>
      <c r="B46" s="15"/>
      <c r="C46" s="11"/>
      <c r="D46" s="6"/>
      <c r="E46" s="42" t="s">
        <v>61</v>
      </c>
      <c r="F46" s="43">
        <v>100</v>
      </c>
      <c r="G46" s="43">
        <v>0.18</v>
      </c>
      <c r="H46" s="43">
        <v>0.03</v>
      </c>
      <c r="I46" s="43">
        <v>0.56999999999999995</v>
      </c>
      <c r="J46" s="43">
        <v>3.4</v>
      </c>
      <c r="K46" s="44">
        <v>71</v>
      </c>
      <c r="L46" s="43"/>
    </row>
    <row r="47" spans="1:12" ht="15" x14ac:dyDescent="0.25">
      <c r="A47" s="23"/>
      <c r="B47" s="15"/>
      <c r="C47" s="11"/>
      <c r="D47" s="7" t="s">
        <v>22</v>
      </c>
      <c r="E47" s="42" t="s">
        <v>43</v>
      </c>
      <c r="F47" s="43">
        <v>200</v>
      </c>
      <c r="G47" s="43">
        <v>0.13</v>
      </c>
      <c r="H47" s="43">
        <v>0.02</v>
      </c>
      <c r="I47" s="43"/>
      <c r="J47" s="43">
        <v>62</v>
      </c>
      <c r="K47" s="44">
        <v>377</v>
      </c>
      <c r="L47" s="43"/>
    </row>
    <row r="48" spans="1:12" ht="15" x14ac:dyDescent="0.25">
      <c r="A48" s="23"/>
      <c r="B48" s="15"/>
      <c r="C48" s="11"/>
      <c r="D48" s="7" t="s">
        <v>23</v>
      </c>
      <c r="E48" s="42" t="s">
        <v>47</v>
      </c>
      <c r="F48" s="43">
        <v>20</v>
      </c>
      <c r="G48" s="43">
        <v>0.13200000000000001</v>
      </c>
      <c r="H48" s="43">
        <v>0</v>
      </c>
      <c r="I48" s="43">
        <v>16</v>
      </c>
      <c r="J48" s="43" t="s">
        <v>62</v>
      </c>
      <c r="K48" s="44">
        <v>377</v>
      </c>
      <c r="L48" s="43"/>
    </row>
    <row r="49" spans="1:12" ht="15" x14ac:dyDescent="0.25">
      <c r="A49" s="23"/>
      <c r="B49" s="15"/>
      <c r="C49" s="11"/>
      <c r="D49" s="7"/>
      <c r="E49" s="42" t="s">
        <v>63</v>
      </c>
      <c r="F49" s="43">
        <v>10</v>
      </c>
      <c r="G49" s="43">
        <v>0.13</v>
      </c>
      <c r="H49" s="43">
        <v>0</v>
      </c>
      <c r="I49" s="43">
        <v>16</v>
      </c>
      <c r="J49" s="43">
        <v>65.319999999999993</v>
      </c>
      <c r="K49" s="44">
        <v>377</v>
      </c>
      <c r="L49" s="43"/>
    </row>
    <row r="50" spans="1:12" ht="15" x14ac:dyDescent="0.25">
      <c r="A50" s="23"/>
      <c r="B50" s="15"/>
      <c r="C50" s="11"/>
      <c r="D50" s="6"/>
      <c r="E50" s="42" t="s">
        <v>64</v>
      </c>
      <c r="F50" s="43">
        <v>15</v>
      </c>
      <c r="G50" s="43">
        <v>0.39</v>
      </c>
      <c r="H50" s="43">
        <v>2.25</v>
      </c>
      <c r="I50" s="43">
        <v>0.54</v>
      </c>
      <c r="J50" s="43">
        <v>24.3</v>
      </c>
      <c r="K50" s="44"/>
      <c r="L50" s="43"/>
    </row>
    <row r="51" spans="1:12" ht="15" x14ac:dyDescent="0.25">
      <c r="A51" s="23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 x14ac:dyDescent="0.25">
      <c r="A52" s="24"/>
      <c r="B52" s="17"/>
      <c r="C52" s="8"/>
      <c r="D52" s="18" t="s">
        <v>33</v>
      </c>
      <c r="E52" s="9"/>
      <c r="F52" s="19">
        <f>SUM(F44:F51)</f>
        <v>525</v>
      </c>
      <c r="G52" s="19">
        <f t="shared" ref="G52" si="18">SUM(G44:G51)</f>
        <v>9.5520000000000014</v>
      </c>
      <c r="H52" s="19">
        <f t="shared" ref="H52" si="19">SUM(H44:H51)</f>
        <v>14.319999999999999</v>
      </c>
      <c r="I52" s="19">
        <f t="shared" ref="I52" si="20">SUM(I44:I51)</f>
        <v>60.55</v>
      </c>
      <c r="J52" s="19">
        <f t="shared" ref="J52:L52" si="21">SUM(J44:J51)</f>
        <v>414.82</v>
      </c>
      <c r="K52" s="25"/>
      <c r="L52" s="19">
        <f t="shared" si="21"/>
        <v>0</v>
      </c>
    </row>
    <row r="53" spans="1:12" ht="15" x14ac:dyDescent="0.25">
      <c r="A53" s="26">
        <f>A44</f>
        <v>1</v>
      </c>
      <c r="B53" s="13">
        <f>B44</f>
        <v>3</v>
      </c>
      <c r="C53" s="10" t="s">
        <v>25</v>
      </c>
      <c r="D53" s="7" t="s">
        <v>26</v>
      </c>
      <c r="E53" s="42" t="s">
        <v>103</v>
      </c>
      <c r="F53" s="43">
        <v>100</v>
      </c>
      <c r="G53" s="43">
        <v>2.4</v>
      </c>
      <c r="H53" s="43">
        <v>7.6</v>
      </c>
      <c r="I53" s="43">
        <v>13</v>
      </c>
      <c r="J53" s="43">
        <v>132</v>
      </c>
      <c r="K53" s="44">
        <v>78</v>
      </c>
      <c r="L53" s="43"/>
    </row>
    <row r="54" spans="1:12" ht="15" x14ac:dyDescent="0.25">
      <c r="A54" s="23"/>
      <c r="B54" s="15"/>
      <c r="C54" s="11"/>
      <c r="D54" s="7" t="s">
        <v>27</v>
      </c>
      <c r="E54" s="42" t="s">
        <v>104</v>
      </c>
      <c r="F54" s="43" t="s">
        <v>92</v>
      </c>
      <c r="G54" s="43">
        <v>2</v>
      </c>
      <c r="H54" s="43">
        <v>5.2</v>
      </c>
      <c r="I54" s="43">
        <v>20.46</v>
      </c>
      <c r="J54" s="43">
        <v>106</v>
      </c>
      <c r="K54" s="44">
        <v>110</v>
      </c>
      <c r="L54" s="43"/>
    </row>
    <row r="55" spans="1:12" ht="15" x14ac:dyDescent="0.25">
      <c r="A55" s="23"/>
      <c r="B55" s="15"/>
      <c r="C55" s="11"/>
      <c r="D55" s="7" t="s">
        <v>28</v>
      </c>
      <c r="E55" s="42" t="s">
        <v>105</v>
      </c>
      <c r="F55" s="43">
        <v>100</v>
      </c>
      <c r="G55" s="43">
        <v>10.4</v>
      </c>
      <c r="H55" s="43">
        <v>7.04</v>
      </c>
      <c r="I55" s="43">
        <v>12.16</v>
      </c>
      <c r="J55" s="43">
        <v>156.80000000000001</v>
      </c>
      <c r="K55" s="44">
        <v>388</v>
      </c>
      <c r="L55" s="43"/>
    </row>
    <row r="56" spans="1:12" ht="15" x14ac:dyDescent="0.25">
      <c r="A56" s="23"/>
      <c r="B56" s="15"/>
      <c r="C56" s="11"/>
      <c r="D56" s="7" t="s">
        <v>29</v>
      </c>
      <c r="E56" s="42" t="s">
        <v>84</v>
      </c>
      <c r="F56" s="43" t="s">
        <v>95</v>
      </c>
      <c r="G56" s="43">
        <v>5.25</v>
      </c>
      <c r="H56" s="54">
        <v>42156</v>
      </c>
      <c r="I56" s="43">
        <v>35.25</v>
      </c>
      <c r="J56" s="43">
        <v>220.5</v>
      </c>
      <c r="K56" s="44">
        <v>516</v>
      </c>
      <c r="L56" s="43"/>
    </row>
    <row r="57" spans="1:12" ht="15" x14ac:dyDescent="0.25">
      <c r="A57" s="23"/>
      <c r="B57" s="15"/>
      <c r="C57" s="11"/>
      <c r="D57" s="7" t="s">
        <v>30</v>
      </c>
      <c r="E57" s="42" t="s">
        <v>51</v>
      </c>
      <c r="F57" s="43" t="s">
        <v>96</v>
      </c>
      <c r="G57" s="43">
        <v>0.2</v>
      </c>
      <c r="H57" s="43">
        <v>0</v>
      </c>
      <c r="I57" s="43">
        <v>15</v>
      </c>
      <c r="J57" s="43">
        <v>58</v>
      </c>
      <c r="K57" s="44">
        <v>685</v>
      </c>
      <c r="L57" s="43"/>
    </row>
    <row r="58" spans="1:12" ht="15" x14ac:dyDescent="0.25">
      <c r="A58" s="23"/>
      <c r="B58" s="15"/>
      <c r="C58" s="11"/>
      <c r="D58" s="7" t="s">
        <v>31</v>
      </c>
      <c r="E58" s="42" t="s">
        <v>97</v>
      </c>
      <c r="F58" s="54">
        <v>50</v>
      </c>
      <c r="G58" s="43">
        <v>3.58</v>
      </c>
      <c r="H58" s="43">
        <v>0.56000000000000005</v>
      </c>
      <c r="I58" s="43">
        <v>26.16</v>
      </c>
      <c r="J58" s="43">
        <v>135.5</v>
      </c>
      <c r="K58" s="44"/>
      <c r="L58" s="43"/>
    </row>
    <row r="59" spans="1:12" ht="15" x14ac:dyDescent="0.25">
      <c r="A59" s="23"/>
      <c r="B59" s="15"/>
      <c r="C59" s="11"/>
      <c r="D59" s="7" t="s">
        <v>32</v>
      </c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 t="s">
        <v>24</v>
      </c>
      <c r="F60" s="43">
        <v>150</v>
      </c>
      <c r="G60" s="43">
        <v>1.8</v>
      </c>
      <c r="H60" s="43">
        <v>102</v>
      </c>
      <c r="I60" s="43">
        <v>31.05</v>
      </c>
      <c r="J60" s="43">
        <v>148.5</v>
      </c>
      <c r="K60" s="44"/>
      <c r="L60" s="43"/>
    </row>
    <row r="61" spans="1:12" ht="15" x14ac:dyDescent="0.2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 x14ac:dyDescent="0.25">
      <c r="A62" s="24"/>
      <c r="B62" s="17"/>
      <c r="C62" s="8"/>
      <c r="D62" s="18" t="s">
        <v>33</v>
      </c>
      <c r="E62" s="9"/>
      <c r="F62" s="19">
        <f>SUM(F53:F61)</f>
        <v>400</v>
      </c>
      <c r="G62" s="19">
        <f t="shared" ref="G62" si="22">SUM(G53:G61)</f>
        <v>25.63</v>
      </c>
      <c r="H62" s="19">
        <f t="shared" ref="H62" si="23">SUM(H53:H61)</f>
        <v>42278.399999999994</v>
      </c>
      <c r="I62" s="19">
        <f t="shared" ref="I62" si="24">SUM(I53:I61)</f>
        <v>153.08000000000001</v>
      </c>
      <c r="J62" s="19">
        <f t="shared" ref="J62:L62" si="25">SUM(J53:J61)</f>
        <v>957.3</v>
      </c>
      <c r="K62" s="25"/>
      <c r="L62" s="19">
        <f t="shared" si="25"/>
        <v>0</v>
      </c>
    </row>
    <row r="63" spans="1:12" ht="15.75" customHeight="1" x14ac:dyDescent="0.2">
      <c r="A63" s="29">
        <f>A44</f>
        <v>1</v>
      </c>
      <c r="B63" s="30">
        <f>B44</f>
        <v>3</v>
      </c>
      <c r="C63" s="55" t="s">
        <v>4</v>
      </c>
      <c r="D63" s="56"/>
      <c r="E63" s="31"/>
      <c r="F63" s="32">
        <f>F52+F62</f>
        <v>925</v>
      </c>
      <c r="G63" s="32">
        <f t="shared" ref="G63" si="26">G52+G62</f>
        <v>35.182000000000002</v>
      </c>
      <c r="H63" s="32">
        <f t="shared" ref="H63" si="27">H52+H62</f>
        <v>42292.719999999994</v>
      </c>
      <c r="I63" s="32">
        <f t="shared" ref="I63" si="28">I52+I62</f>
        <v>213.63</v>
      </c>
      <c r="J63" s="32">
        <f t="shared" ref="J63:L63" si="29">J52+J62</f>
        <v>1372.12</v>
      </c>
      <c r="K63" s="32"/>
      <c r="L63" s="32">
        <f t="shared" si="29"/>
        <v>0</v>
      </c>
    </row>
    <row r="64" spans="1:12" ht="15" x14ac:dyDescent="0.25">
      <c r="A64" s="20">
        <v>1</v>
      </c>
      <c r="B64" s="21">
        <v>4</v>
      </c>
      <c r="C64" s="22" t="s">
        <v>20</v>
      </c>
      <c r="D64" s="5" t="s">
        <v>21</v>
      </c>
      <c r="E64" s="39" t="s">
        <v>65</v>
      </c>
      <c r="F64" s="40">
        <v>200</v>
      </c>
      <c r="G64" s="40">
        <v>19.41</v>
      </c>
      <c r="H64" s="40">
        <v>15.2</v>
      </c>
      <c r="I64" s="40">
        <v>49.73</v>
      </c>
      <c r="J64" s="40">
        <v>413.6</v>
      </c>
      <c r="K64" s="41">
        <v>222</v>
      </c>
      <c r="L64" s="40"/>
    </row>
    <row r="65" spans="1:12" ht="15" x14ac:dyDescent="0.25">
      <c r="A65" s="23"/>
      <c r="B65" s="15"/>
      <c r="C65" s="11"/>
      <c r="D65" s="6"/>
      <c r="E65" s="42" t="s">
        <v>66</v>
      </c>
      <c r="F65" s="43">
        <v>20</v>
      </c>
      <c r="G65" s="43">
        <v>1.08</v>
      </c>
      <c r="H65" s="43">
        <v>1.27</v>
      </c>
      <c r="I65" s="43">
        <v>8.3000000000000007</v>
      </c>
      <c r="J65" s="43">
        <v>49.2</v>
      </c>
      <c r="K65" s="44">
        <v>371</v>
      </c>
      <c r="L65" s="43"/>
    </row>
    <row r="66" spans="1:12" ht="15" x14ac:dyDescent="0.25">
      <c r="A66" s="23"/>
      <c r="B66" s="15"/>
      <c r="C66" s="11"/>
      <c r="D66" s="6"/>
      <c r="E66" s="42" t="s">
        <v>39</v>
      </c>
      <c r="F66" s="43">
        <v>15</v>
      </c>
      <c r="G66" s="43">
        <v>3.48</v>
      </c>
      <c r="H66" s="43">
        <v>4.43</v>
      </c>
      <c r="I66" s="43">
        <v>0</v>
      </c>
      <c r="J66" s="43">
        <v>54</v>
      </c>
      <c r="K66" s="44">
        <v>15</v>
      </c>
      <c r="L66" s="43"/>
    </row>
    <row r="67" spans="1:12" ht="15" x14ac:dyDescent="0.25">
      <c r="A67" s="23"/>
      <c r="B67" s="15"/>
      <c r="C67" s="11"/>
      <c r="D67" s="7" t="s">
        <v>22</v>
      </c>
      <c r="E67" s="42" t="s">
        <v>67</v>
      </c>
      <c r="F67" s="43">
        <v>200</v>
      </c>
      <c r="G67" s="43">
        <v>4.08</v>
      </c>
      <c r="H67" s="43">
        <v>3.54</v>
      </c>
      <c r="I67" s="43">
        <v>17.579999999999998</v>
      </c>
      <c r="J67" s="43">
        <v>118.6</v>
      </c>
      <c r="K67" s="44">
        <v>382</v>
      </c>
      <c r="L67" s="43"/>
    </row>
    <row r="68" spans="1:12" ht="15" x14ac:dyDescent="0.25">
      <c r="A68" s="23"/>
      <c r="B68" s="15"/>
      <c r="C68" s="11"/>
      <c r="D68" s="7" t="s">
        <v>23</v>
      </c>
      <c r="E68" s="42" t="s">
        <v>40</v>
      </c>
      <c r="F68" s="43">
        <v>40</v>
      </c>
      <c r="G68" s="43">
        <v>2.4</v>
      </c>
      <c r="H68" s="43" t="s">
        <v>68</v>
      </c>
      <c r="I68" s="43">
        <v>16</v>
      </c>
      <c r="J68" s="43">
        <v>78.400000000000006</v>
      </c>
      <c r="K68" s="44">
        <v>382</v>
      </c>
      <c r="L68" s="43"/>
    </row>
    <row r="69" spans="1:12" ht="15" x14ac:dyDescent="0.25">
      <c r="A69" s="23"/>
      <c r="B69" s="15"/>
      <c r="C69" s="11"/>
      <c r="D69" s="7" t="s">
        <v>24</v>
      </c>
      <c r="E69" s="42" t="s">
        <v>69</v>
      </c>
      <c r="F69" s="43">
        <v>100</v>
      </c>
      <c r="G69" s="53">
        <v>1.2</v>
      </c>
      <c r="H69" s="43">
        <v>0.68</v>
      </c>
      <c r="I69" s="43">
        <v>20.7</v>
      </c>
      <c r="J69" s="43">
        <v>99</v>
      </c>
      <c r="K69" s="44"/>
      <c r="L69" s="43"/>
    </row>
    <row r="70" spans="1:12" ht="15" x14ac:dyDescent="0.25">
      <c r="A70" s="23"/>
      <c r="B70" s="15"/>
      <c r="C70" s="11"/>
      <c r="D70" s="6"/>
      <c r="E70" s="42"/>
      <c r="F70" s="43"/>
      <c r="G70" s="43"/>
      <c r="H70" s="43"/>
      <c r="I70" s="43"/>
      <c r="J70" s="43"/>
      <c r="K70" s="44"/>
      <c r="L70" s="43"/>
    </row>
    <row r="71" spans="1:12" ht="15" x14ac:dyDescent="0.25">
      <c r="A71" s="23"/>
      <c r="B71" s="15"/>
      <c r="C71" s="11"/>
      <c r="D71" s="6"/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4"/>
      <c r="B72" s="17"/>
      <c r="C72" s="8"/>
      <c r="D72" s="18" t="s">
        <v>33</v>
      </c>
      <c r="E72" s="9"/>
      <c r="F72" s="19">
        <f>SUM(F64:F71)</f>
        <v>575</v>
      </c>
      <c r="G72" s="19">
        <f t="shared" ref="G72" si="30">SUM(G64:G71)</f>
        <v>31.650000000000002</v>
      </c>
      <c r="H72" s="19">
        <f t="shared" ref="H72" si="31">SUM(H64:H71)</f>
        <v>25.119999999999997</v>
      </c>
      <c r="I72" s="19">
        <f t="shared" ref="I72" si="32">SUM(I64:I71)</f>
        <v>112.31</v>
      </c>
      <c r="J72" s="19">
        <f t="shared" ref="J72:L72" si="33">SUM(J64:J71)</f>
        <v>812.8</v>
      </c>
      <c r="K72" s="25"/>
      <c r="L72" s="19">
        <f t="shared" si="33"/>
        <v>0</v>
      </c>
    </row>
    <row r="73" spans="1:12" ht="15" x14ac:dyDescent="0.25">
      <c r="A73" s="26">
        <f>A64</f>
        <v>1</v>
      </c>
      <c r="B73" s="13">
        <f>B64</f>
        <v>4</v>
      </c>
      <c r="C73" s="10" t="s">
        <v>25</v>
      </c>
      <c r="D73" s="7" t="s">
        <v>26</v>
      </c>
      <c r="E73" s="42" t="s">
        <v>106</v>
      </c>
      <c r="F73" s="43" t="s">
        <v>107</v>
      </c>
      <c r="G73" s="43">
        <v>0.12</v>
      </c>
      <c r="H73" s="43">
        <v>12.9</v>
      </c>
      <c r="I73" s="43">
        <v>2.4</v>
      </c>
      <c r="J73" s="43">
        <v>104</v>
      </c>
      <c r="K73" s="44">
        <v>17</v>
      </c>
      <c r="L73" s="43"/>
    </row>
    <row r="74" spans="1:12" ht="15" x14ac:dyDescent="0.25">
      <c r="A74" s="23"/>
      <c r="B74" s="15"/>
      <c r="C74" s="11"/>
      <c r="D74" s="7" t="s">
        <v>27</v>
      </c>
      <c r="E74" s="42" t="s">
        <v>108</v>
      </c>
      <c r="F74" s="43" t="s">
        <v>92</v>
      </c>
      <c r="G74" s="43">
        <v>6.2</v>
      </c>
      <c r="H74" s="43">
        <v>5.6</v>
      </c>
      <c r="I74" s="43">
        <v>22.03</v>
      </c>
      <c r="J74" s="43">
        <v>167</v>
      </c>
      <c r="K74" s="44">
        <v>139</v>
      </c>
      <c r="L74" s="43"/>
    </row>
    <row r="75" spans="1:12" ht="15" x14ac:dyDescent="0.25">
      <c r="A75" s="23"/>
      <c r="B75" s="15"/>
      <c r="C75" s="11"/>
      <c r="D75" s="7" t="s">
        <v>28</v>
      </c>
      <c r="E75" s="42" t="s">
        <v>70</v>
      </c>
      <c r="F75" s="43">
        <v>100</v>
      </c>
      <c r="G75" s="43">
        <v>15.13</v>
      </c>
      <c r="H75" s="43">
        <v>16.66</v>
      </c>
      <c r="I75" s="43">
        <v>2.14</v>
      </c>
      <c r="J75" s="43">
        <v>219.1</v>
      </c>
      <c r="K75" s="44">
        <v>413</v>
      </c>
      <c r="L75" s="43"/>
    </row>
    <row r="76" spans="1:12" ht="15" x14ac:dyDescent="0.25">
      <c r="A76" s="23"/>
      <c r="B76" s="15"/>
      <c r="C76" s="11"/>
      <c r="D76" s="7" t="s">
        <v>29</v>
      </c>
      <c r="E76" s="42" t="s">
        <v>109</v>
      </c>
      <c r="F76" s="43" t="s">
        <v>110</v>
      </c>
      <c r="G76" s="43">
        <v>4.2</v>
      </c>
      <c r="H76" s="43">
        <v>6.75</v>
      </c>
      <c r="I76" s="43">
        <v>24</v>
      </c>
      <c r="J76" s="43">
        <v>175.5</v>
      </c>
      <c r="K76" s="44">
        <v>302</v>
      </c>
      <c r="L76" s="43"/>
    </row>
    <row r="77" spans="1:12" ht="15" x14ac:dyDescent="0.25">
      <c r="A77" s="23"/>
      <c r="B77" s="15"/>
      <c r="C77" s="11"/>
      <c r="D77" s="7" t="s">
        <v>30</v>
      </c>
      <c r="E77" s="42" t="s">
        <v>111</v>
      </c>
      <c r="F77" s="43" t="s">
        <v>96</v>
      </c>
      <c r="G77" s="43">
        <v>0.3</v>
      </c>
      <c r="H77" s="43">
        <v>0</v>
      </c>
      <c r="I77" s="43">
        <v>15.2</v>
      </c>
      <c r="J77" s="43">
        <v>60</v>
      </c>
      <c r="K77" s="44">
        <v>686</v>
      </c>
      <c r="L77" s="43"/>
    </row>
    <row r="78" spans="1:12" ht="15" x14ac:dyDescent="0.25">
      <c r="A78" s="23"/>
      <c r="B78" s="15"/>
      <c r="C78" s="11"/>
      <c r="D78" s="7" t="s">
        <v>31</v>
      </c>
      <c r="E78" s="42" t="s">
        <v>97</v>
      </c>
      <c r="F78" s="54">
        <v>50</v>
      </c>
      <c r="G78" s="43">
        <v>3.58</v>
      </c>
      <c r="H78" s="43">
        <v>0.65</v>
      </c>
      <c r="I78" s="43" t="s">
        <v>112</v>
      </c>
      <c r="J78" s="43">
        <v>135.5</v>
      </c>
      <c r="K78" s="44"/>
      <c r="L78" s="43"/>
    </row>
    <row r="79" spans="1:12" ht="15" x14ac:dyDescent="0.25">
      <c r="A79" s="23"/>
      <c r="B79" s="15"/>
      <c r="C79" s="11"/>
      <c r="D79" s="7" t="s">
        <v>32</v>
      </c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3"/>
      <c r="B81" s="15"/>
      <c r="C81" s="11"/>
      <c r="D81" s="6"/>
      <c r="E81" s="42"/>
      <c r="F81" s="43"/>
      <c r="G81" s="43"/>
      <c r="H81" s="43"/>
      <c r="I81" s="43"/>
      <c r="J81" s="43"/>
      <c r="K81" s="44"/>
      <c r="L81" s="43"/>
    </row>
    <row r="82" spans="1:12" ht="15" x14ac:dyDescent="0.25">
      <c r="A82" s="24"/>
      <c r="B82" s="17"/>
      <c r="C82" s="8"/>
      <c r="D82" s="18" t="s">
        <v>33</v>
      </c>
      <c r="E82" s="9"/>
      <c r="F82" s="19">
        <f>SUM(F73:F81)</f>
        <v>150</v>
      </c>
      <c r="G82" s="19">
        <f t="shared" ref="G82" si="34">SUM(G73:G81)</f>
        <v>29.53</v>
      </c>
      <c r="H82" s="19">
        <f t="shared" ref="H82" si="35">SUM(H73:H81)</f>
        <v>42.559999999999995</v>
      </c>
      <c r="I82" s="19">
        <f t="shared" ref="I82" si="36">SUM(I73:I81)</f>
        <v>65.77</v>
      </c>
      <c r="J82" s="19">
        <f t="shared" ref="J82:L82" si="37">SUM(J73:J81)</f>
        <v>861.1</v>
      </c>
      <c r="K82" s="25"/>
      <c r="L82" s="19">
        <f t="shared" si="37"/>
        <v>0</v>
      </c>
    </row>
    <row r="83" spans="1:12" ht="15.75" customHeight="1" x14ac:dyDescent="0.2">
      <c r="A83" s="29">
        <f>A64</f>
        <v>1</v>
      </c>
      <c r="B83" s="30">
        <f>B64</f>
        <v>4</v>
      </c>
      <c r="C83" s="55" t="s">
        <v>4</v>
      </c>
      <c r="D83" s="56"/>
      <c r="E83" s="31"/>
      <c r="F83" s="32">
        <f>F72+F82</f>
        <v>725</v>
      </c>
      <c r="G83" s="32">
        <f t="shared" ref="G83" si="38">G72+G82</f>
        <v>61.180000000000007</v>
      </c>
      <c r="H83" s="32">
        <f t="shared" ref="H83" si="39">H72+H82</f>
        <v>67.679999999999993</v>
      </c>
      <c r="I83" s="32">
        <f t="shared" ref="I83" si="40">I72+I82</f>
        <v>178.07999999999998</v>
      </c>
      <c r="J83" s="32">
        <f t="shared" ref="J83:L83" si="41">J72+J82</f>
        <v>1673.9</v>
      </c>
      <c r="K83" s="32"/>
      <c r="L83" s="32">
        <f t="shared" si="41"/>
        <v>0</v>
      </c>
    </row>
    <row r="84" spans="1:12" ht="15" x14ac:dyDescent="0.25">
      <c r="A84" s="20">
        <v>1</v>
      </c>
      <c r="B84" s="21">
        <v>5</v>
      </c>
      <c r="C84" s="22" t="s">
        <v>20</v>
      </c>
      <c r="D84" s="5" t="s">
        <v>21</v>
      </c>
      <c r="E84" s="39" t="s">
        <v>70</v>
      </c>
      <c r="F84" s="40" t="s">
        <v>42</v>
      </c>
      <c r="G84" s="40">
        <v>11.64</v>
      </c>
      <c r="H84" s="40">
        <v>13.43</v>
      </c>
      <c r="I84" s="40">
        <v>2.31</v>
      </c>
      <c r="J84" s="40">
        <v>176.8</v>
      </c>
      <c r="K84" s="41">
        <v>260</v>
      </c>
      <c r="L84" s="40"/>
    </row>
    <row r="85" spans="1:12" ht="15" x14ac:dyDescent="0.25">
      <c r="A85" s="23"/>
      <c r="B85" s="15"/>
      <c r="C85" s="11"/>
      <c r="D85" s="6"/>
      <c r="E85" s="42" t="s">
        <v>71</v>
      </c>
      <c r="F85" s="43">
        <v>180</v>
      </c>
      <c r="G85" s="43">
        <v>3.06</v>
      </c>
      <c r="H85" s="43">
        <v>4.8</v>
      </c>
      <c r="I85" s="43">
        <v>20.43</v>
      </c>
      <c r="J85" s="43">
        <v>137.25</v>
      </c>
      <c r="K85" s="44">
        <v>312</v>
      </c>
      <c r="L85" s="43"/>
    </row>
    <row r="86" spans="1:12" ht="15" x14ac:dyDescent="0.25">
      <c r="A86" s="23"/>
      <c r="B86" s="15"/>
      <c r="C86" s="11"/>
      <c r="D86" s="6"/>
      <c r="E86" s="42" t="s">
        <v>61</v>
      </c>
      <c r="F86" s="43">
        <v>100</v>
      </c>
      <c r="G86" s="43">
        <v>0.18</v>
      </c>
      <c r="H86" s="43">
        <v>0.03</v>
      </c>
      <c r="I86" s="43">
        <v>0.56999999999999995</v>
      </c>
      <c r="J86" s="43">
        <v>3.4</v>
      </c>
      <c r="K86" s="44">
        <v>71</v>
      </c>
      <c r="L86" s="43"/>
    </row>
    <row r="87" spans="1:12" ht="15" x14ac:dyDescent="0.25">
      <c r="A87" s="23"/>
      <c r="B87" s="15"/>
      <c r="C87" s="11"/>
      <c r="D87" s="7" t="s">
        <v>22</v>
      </c>
      <c r="E87" s="42" t="s">
        <v>43</v>
      </c>
      <c r="F87" s="43">
        <v>200</v>
      </c>
      <c r="G87" s="43">
        <v>0.13</v>
      </c>
      <c r="H87" s="43">
        <v>0.02</v>
      </c>
      <c r="I87" s="43">
        <v>15.2</v>
      </c>
      <c r="J87" s="43">
        <v>62</v>
      </c>
      <c r="K87" s="44">
        <v>377</v>
      </c>
      <c r="L87" s="43"/>
    </row>
    <row r="88" spans="1:12" ht="15" x14ac:dyDescent="0.25">
      <c r="A88" s="23"/>
      <c r="B88" s="15"/>
      <c r="C88" s="11"/>
      <c r="D88" s="7" t="s">
        <v>23</v>
      </c>
      <c r="E88" s="42" t="s">
        <v>40</v>
      </c>
      <c r="F88" s="43">
        <v>40</v>
      </c>
      <c r="G88" s="54">
        <v>14642</v>
      </c>
      <c r="H88" s="43">
        <v>0.48</v>
      </c>
      <c r="I88" s="43">
        <v>16</v>
      </c>
      <c r="J88" s="43">
        <v>78.400000000000006</v>
      </c>
      <c r="K88" s="44">
        <v>377</v>
      </c>
      <c r="L88" s="43"/>
    </row>
    <row r="89" spans="1:12" ht="15" x14ac:dyDescent="0.25">
      <c r="A89" s="23"/>
      <c r="B89" s="15"/>
      <c r="C89" s="11"/>
      <c r="D89" s="7"/>
      <c r="E89" s="42" t="s">
        <v>72</v>
      </c>
      <c r="F89" s="43">
        <v>30</v>
      </c>
      <c r="G89" s="43">
        <v>1.21</v>
      </c>
      <c r="H89" s="43">
        <v>1.75</v>
      </c>
      <c r="I89" s="43">
        <v>52.35</v>
      </c>
      <c r="J89" s="43">
        <v>103.2</v>
      </c>
      <c r="K89" s="44">
        <v>434</v>
      </c>
      <c r="L89" s="43"/>
    </row>
    <row r="90" spans="1:12" ht="15" x14ac:dyDescent="0.25">
      <c r="A90" s="23"/>
      <c r="B90" s="15"/>
      <c r="C90" s="11"/>
      <c r="D90" s="6"/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6"/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4"/>
      <c r="B92" s="17"/>
      <c r="C92" s="8"/>
      <c r="D92" s="18" t="s">
        <v>33</v>
      </c>
      <c r="E92" s="9"/>
      <c r="F92" s="19">
        <f>SUM(F84:F91)</f>
        <v>550</v>
      </c>
      <c r="G92" s="19">
        <f>SUM(G84:G91)</f>
        <v>14658.22</v>
      </c>
      <c r="H92" s="19">
        <f>SUM(H84:H91)</f>
        <v>20.51</v>
      </c>
      <c r="I92" s="19">
        <f>SUM(I84:I91)</f>
        <v>106.86</v>
      </c>
      <c r="J92" s="19">
        <f>SUM(J84:J91)</f>
        <v>561.05000000000007</v>
      </c>
      <c r="K92" s="25"/>
      <c r="L92" s="19">
        <f>SUM(L84:L91)</f>
        <v>0</v>
      </c>
    </row>
    <row r="93" spans="1:12" ht="15" x14ac:dyDescent="0.25">
      <c r="A93" s="26">
        <f>A84</f>
        <v>1</v>
      </c>
      <c r="B93" s="13">
        <f>B84</f>
        <v>5</v>
      </c>
      <c r="C93" s="10" t="s">
        <v>25</v>
      </c>
      <c r="D93" s="7" t="s">
        <v>26</v>
      </c>
      <c r="E93" s="42" t="s">
        <v>113</v>
      </c>
      <c r="F93" s="43">
        <v>100</v>
      </c>
      <c r="G93" s="43">
        <v>3</v>
      </c>
      <c r="H93" s="43">
        <v>3.9</v>
      </c>
      <c r="I93" s="43">
        <v>6.3</v>
      </c>
      <c r="J93" s="43">
        <v>71</v>
      </c>
      <c r="K93" s="44">
        <v>101</v>
      </c>
      <c r="L93" s="43"/>
    </row>
    <row r="94" spans="1:12" ht="15" x14ac:dyDescent="0.25">
      <c r="A94" s="23"/>
      <c r="B94" s="15"/>
      <c r="C94" s="11"/>
      <c r="D94" s="7" t="s">
        <v>27</v>
      </c>
      <c r="E94" s="42" t="s">
        <v>114</v>
      </c>
      <c r="F94" s="43" t="s">
        <v>92</v>
      </c>
      <c r="G94" s="43">
        <v>3</v>
      </c>
      <c r="H94" s="43">
        <v>4.5</v>
      </c>
      <c r="I94" s="43">
        <v>20.100000000000001</v>
      </c>
      <c r="J94" s="43">
        <v>135</v>
      </c>
      <c r="K94" s="44">
        <v>140</v>
      </c>
      <c r="L94" s="43"/>
    </row>
    <row r="95" spans="1:12" ht="15" x14ac:dyDescent="0.25">
      <c r="A95" s="23"/>
      <c r="B95" s="15"/>
      <c r="C95" s="11"/>
      <c r="D95" s="7" t="s">
        <v>28</v>
      </c>
      <c r="E95" s="42" t="s">
        <v>115</v>
      </c>
      <c r="F95" s="43">
        <v>100</v>
      </c>
      <c r="G95" s="43">
        <v>10.96</v>
      </c>
      <c r="H95" s="43">
        <v>12.04</v>
      </c>
      <c r="I95" s="43">
        <v>13.12</v>
      </c>
      <c r="J95" s="43">
        <v>202.4</v>
      </c>
      <c r="K95" s="44">
        <v>455</v>
      </c>
      <c r="L95" s="43"/>
    </row>
    <row r="96" spans="1:12" ht="15" x14ac:dyDescent="0.25">
      <c r="A96" s="23"/>
      <c r="B96" s="15"/>
      <c r="C96" s="11"/>
      <c r="D96" s="7" t="s">
        <v>29</v>
      </c>
      <c r="E96" s="42" t="s">
        <v>116</v>
      </c>
      <c r="F96" s="43" t="s">
        <v>95</v>
      </c>
      <c r="G96" s="43">
        <v>4.5</v>
      </c>
      <c r="H96" s="43">
        <v>7.05</v>
      </c>
      <c r="I96" s="43">
        <v>23.25</v>
      </c>
      <c r="J96" s="43">
        <v>180</v>
      </c>
      <c r="K96" s="44">
        <v>302</v>
      </c>
      <c r="L96" s="43"/>
    </row>
    <row r="97" spans="1:12" ht="15" x14ac:dyDescent="0.25">
      <c r="A97" s="23"/>
      <c r="B97" s="15"/>
      <c r="C97" s="11"/>
      <c r="D97" s="7" t="s">
        <v>30</v>
      </c>
      <c r="E97" s="42" t="s">
        <v>117</v>
      </c>
      <c r="F97" s="43" t="s">
        <v>96</v>
      </c>
      <c r="G97" s="43">
        <v>1</v>
      </c>
      <c r="H97" s="43">
        <v>0</v>
      </c>
      <c r="I97" s="43">
        <v>21.2</v>
      </c>
      <c r="J97" s="43">
        <v>88</v>
      </c>
      <c r="K97" s="44"/>
      <c r="L97" s="43"/>
    </row>
    <row r="98" spans="1:12" ht="15" x14ac:dyDescent="0.25">
      <c r="A98" s="23"/>
      <c r="B98" s="15"/>
      <c r="C98" s="11"/>
      <c r="D98" s="7" t="s">
        <v>31</v>
      </c>
      <c r="E98" s="42" t="s">
        <v>97</v>
      </c>
      <c r="F98" s="54">
        <v>50</v>
      </c>
      <c r="G98" s="43">
        <v>3.58</v>
      </c>
      <c r="H98" s="43">
        <v>0.65</v>
      </c>
      <c r="I98" s="43">
        <v>26.16</v>
      </c>
      <c r="J98" s="43">
        <v>135.5</v>
      </c>
      <c r="K98" s="44"/>
      <c r="L98" s="43"/>
    </row>
    <row r="99" spans="1:12" ht="15" x14ac:dyDescent="0.25">
      <c r="A99" s="23"/>
      <c r="B99" s="15"/>
      <c r="C99" s="11"/>
      <c r="D99" s="7" t="s">
        <v>32</v>
      </c>
      <c r="E99" s="42"/>
      <c r="F99" s="43"/>
      <c r="G99" s="43"/>
      <c r="H99" s="43"/>
      <c r="I99" s="43"/>
      <c r="J99" s="43"/>
      <c r="K99" s="44"/>
      <c r="L99" s="43"/>
    </row>
    <row r="100" spans="1:12" ht="15" x14ac:dyDescent="0.25">
      <c r="A100" s="23"/>
      <c r="B100" s="15"/>
      <c r="C100" s="11"/>
      <c r="D100" s="6"/>
      <c r="E100" s="42"/>
      <c r="F100" s="43"/>
      <c r="G100" s="43"/>
      <c r="H100" s="43"/>
      <c r="I100" s="43"/>
      <c r="J100" s="43"/>
      <c r="K100" s="44"/>
      <c r="L100" s="43"/>
    </row>
    <row r="101" spans="1:12" ht="15" x14ac:dyDescent="0.25">
      <c r="A101" s="23"/>
      <c r="B101" s="15"/>
      <c r="C101" s="11"/>
      <c r="D101" s="6"/>
      <c r="E101" s="42"/>
      <c r="F101" s="43"/>
      <c r="G101" s="43"/>
      <c r="H101" s="43"/>
      <c r="I101" s="43"/>
      <c r="J101" s="43"/>
      <c r="K101" s="44"/>
      <c r="L101" s="43"/>
    </row>
    <row r="102" spans="1:12" ht="15" x14ac:dyDescent="0.25">
      <c r="A102" s="24"/>
      <c r="B102" s="17"/>
      <c r="C102" s="8"/>
      <c r="D102" s="18" t="s">
        <v>33</v>
      </c>
      <c r="E102" s="9"/>
      <c r="F102" s="19">
        <f>SUM(F93:F101)</f>
        <v>250</v>
      </c>
      <c r="G102" s="19">
        <f t="shared" ref="G102" si="42">SUM(G93:G101)</f>
        <v>26.04</v>
      </c>
      <c r="H102" s="19">
        <f t="shared" ref="H102" si="43">SUM(H93:H101)</f>
        <v>28.139999999999997</v>
      </c>
      <c r="I102" s="19">
        <f t="shared" ref="I102" si="44">SUM(I93:I101)</f>
        <v>110.13</v>
      </c>
      <c r="J102" s="19">
        <f t="shared" ref="J102" si="45">SUM(J93:J101)</f>
        <v>811.9</v>
      </c>
      <c r="K102" s="25"/>
      <c r="L102" s="19">
        <f>SUM(L93:L101)</f>
        <v>0</v>
      </c>
    </row>
    <row r="103" spans="1:12" ht="15.75" customHeight="1" x14ac:dyDescent="0.2">
      <c r="A103" s="29">
        <f>A84</f>
        <v>1</v>
      </c>
      <c r="B103" s="30">
        <f>B84</f>
        <v>5</v>
      </c>
      <c r="C103" s="55" t="s">
        <v>4</v>
      </c>
      <c r="D103" s="56"/>
      <c r="E103" s="31"/>
      <c r="F103" s="32">
        <f>F92+F102</f>
        <v>800</v>
      </c>
      <c r="G103" s="32">
        <f t="shared" ref="G103" si="46">G92+G102</f>
        <v>14684.26</v>
      </c>
      <c r="H103" s="32">
        <f t="shared" ref="H103" si="47">H92+H102</f>
        <v>48.65</v>
      </c>
      <c r="I103" s="32">
        <f t="shared" ref="I103" si="48">I92+I102</f>
        <v>216.99</v>
      </c>
      <c r="J103" s="32">
        <f t="shared" ref="J103:L103" si="49">J92+J102</f>
        <v>1372.95</v>
      </c>
      <c r="K103" s="32"/>
      <c r="L103" s="32">
        <f t="shared" si="49"/>
        <v>0</v>
      </c>
    </row>
    <row r="104" spans="1:12" ht="15" x14ac:dyDescent="0.25">
      <c r="A104" s="20">
        <v>2</v>
      </c>
      <c r="B104" s="21">
        <v>1</v>
      </c>
      <c r="C104" s="22" t="s">
        <v>20</v>
      </c>
      <c r="D104" s="5" t="s">
        <v>21</v>
      </c>
      <c r="E104" s="39" t="s">
        <v>73</v>
      </c>
      <c r="F104" s="40" t="s">
        <v>74</v>
      </c>
      <c r="G104" s="40">
        <v>10.58</v>
      </c>
      <c r="H104" s="40">
        <v>10.3</v>
      </c>
      <c r="I104" s="40">
        <v>15.05</v>
      </c>
      <c r="J104" s="40">
        <v>195.2</v>
      </c>
      <c r="K104" s="41">
        <v>394</v>
      </c>
      <c r="L104" s="40"/>
    </row>
    <row r="105" spans="1:12" ht="15" x14ac:dyDescent="0.25">
      <c r="A105" s="23"/>
      <c r="B105" s="15"/>
      <c r="C105" s="11"/>
      <c r="D105" s="6"/>
      <c r="E105" s="42" t="s">
        <v>75</v>
      </c>
      <c r="F105" s="43">
        <v>180</v>
      </c>
      <c r="G105" s="43">
        <v>6.41</v>
      </c>
      <c r="H105" s="43">
        <v>7.5</v>
      </c>
      <c r="I105" s="43">
        <v>37.6</v>
      </c>
      <c r="J105" s="43">
        <v>243.75</v>
      </c>
      <c r="K105" s="44">
        <v>464</v>
      </c>
      <c r="L105" s="43"/>
    </row>
    <row r="106" spans="1:12" ht="15" x14ac:dyDescent="0.25">
      <c r="A106" s="23"/>
      <c r="B106" s="15"/>
      <c r="C106" s="11"/>
      <c r="D106" s="7" t="s">
        <v>22</v>
      </c>
      <c r="E106" s="42" t="s">
        <v>76</v>
      </c>
      <c r="F106" s="43">
        <v>200</v>
      </c>
      <c r="G106" s="43">
        <v>4.08</v>
      </c>
      <c r="H106" s="43">
        <v>3.54</v>
      </c>
      <c r="I106" s="43">
        <v>17.579999999999998</v>
      </c>
      <c r="J106" s="43">
        <v>118.6</v>
      </c>
      <c r="K106" s="44">
        <v>382</v>
      </c>
      <c r="L106" s="43"/>
    </row>
    <row r="107" spans="1:12" ht="15" x14ac:dyDescent="0.25">
      <c r="A107" s="23"/>
      <c r="B107" s="15"/>
      <c r="C107" s="11"/>
      <c r="D107" s="7" t="s">
        <v>23</v>
      </c>
      <c r="E107" s="42" t="s">
        <v>40</v>
      </c>
      <c r="F107" s="43">
        <v>40</v>
      </c>
      <c r="G107" s="43">
        <v>2.4</v>
      </c>
      <c r="H107" s="43">
        <v>0.48</v>
      </c>
      <c r="I107" s="43">
        <v>16</v>
      </c>
      <c r="J107" s="43">
        <v>78.400000000000006</v>
      </c>
      <c r="K107" s="44">
        <v>382</v>
      </c>
      <c r="L107" s="43"/>
    </row>
    <row r="108" spans="1:12" ht="15" x14ac:dyDescent="0.25">
      <c r="A108" s="23"/>
      <c r="B108" s="15"/>
      <c r="C108" s="11"/>
      <c r="D108" s="7" t="s">
        <v>24</v>
      </c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3"/>
      <c r="B109" s="15"/>
      <c r="C109" s="11"/>
      <c r="D109" s="6"/>
      <c r="E109" s="42" t="s">
        <v>77</v>
      </c>
      <c r="F109" s="43">
        <v>20</v>
      </c>
      <c r="G109" s="43">
        <v>0.1</v>
      </c>
      <c r="H109" s="43">
        <v>0</v>
      </c>
      <c r="I109" s="43">
        <v>12</v>
      </c>
      <c r="J109" s="43">
        <v>48.5</v>
      </c>
      <c r="K109" s="44"/>
      <c r="L109" s="43"/>
    </row>
    <row r="110" spans="1:12" ht="15" x14ac:dyDescent="0.25">
      <c r="A110" s="23"/>
      <c r="B110" s="15"/>
      <c r="C110" s="11"/>
      <c r="D110" s="6"/>
      <c r="E110" s="42" t="s">
        <v>61</v>
      </c>
      <c r="F110" s="43">
        <v>100</v>
      </c>
      <c r="G110" s="43">
        <v>0.18</v>
      </c>
      <c r="H110" s="43">
        <v>0.03</v>
      </c>
      <c r="I110" s="43">
        <v>0.56999999999999995</v>
      </c>
      <c r="J110" s="43">
        <v>3.4</v>
      </c>
      <c r="K110" s="44">
        <v>71</v>
      </c>
      <c r="L110" s="43"/>
    </row>
    <row r="111" spans="1:12" ht="15" x14ac:dyDescent="0.25">
      <c r="A111" s="24"/>
      <c r="B111" s="17"/>
      <c r="C111" s="8"/>
      <c r="D111" s="18" t="s">
        <v>33</v>
      </c>
      <c r="E111" s="9"/>
      <c r="F111" s="19">
        <f>SUM(F104:F110)</f>
        <v>540</v>
      </c>
      <c r="G111" s="19">
        <f t="shared" ref="G111:J111" si="50">SUM(G104:G110)</f>
        <v>23.75</v>
      </c>
      <c r="H111" s="19">
        <f t="shared" si="50"/>
        <v>21.85</v>
      </c>
      <c r="I111" s="19">
        <f t="shared" si="50"/>
        <v>98.8</v>
      </c>
      <c r="J111" s="19">
        <f t="shared" si="50"/>
        <v>687.84999999999991</v>
      </c>
      <c r="K111" s="25"/>
      <c r="L111" s="19">
        <f t="shared" ref="L111" si="51">SUM(L104:L110)</f>
        <v>0</v>
      </c>
    </row>
    <row r="112" spans="1:12" ht="15" x14ac:dyDescent="0.25">
      <c r="A112" s="26">
        <f>A104</f>
        <v>2</v>
      </c>
      <c r="B112" s="13">
        <f>B104</f>
        <v>1</v>
      </c>
      <c r="C112" s="10" t="s">
        <v>25</v>
      </c>
      <c r="D112" s="7" t="s">
        <v>26</v>
      </c>
      <c r="E112" s="42" t="s">
        <v>118</v>
      </c>
      <c r="F112" s="43">
        <v>100</v>
      </c>
      <c r="G112" s="43">
        <v>2.66</v>
      </c>
      <c r="H112" s="43">
        <v>4.5999999999999996</v>
      </c>
      <c r="I112" s="43">
        <v>10.7</v>
      </c>
      <c r="J112" s="43">
        <v>94</v>
      </c>
      <c r="K112" s="44">
        <v>214</v>
      </c>
      <c r="L112" s="43"/>
    </row>
    <row r="113" spans="1:12" ht="15" x14ac:dyDescent="0.25">
      <c r="A113" s="23"/>
      <c r="B113" s="15"/>
      <c r="C113" s="11"/>
      <c r="D113" s="7" t="s">
        <v>27</v>
      </c>
      <c r="E113" s="42" t="s">
        <v>99</v>
      </c>
      <c r="F113" s="43" t="s">
        <v>92</v>
      </c>
      <c r="G113" s="43">
        <v>2.9</v>
      </c>
      <c r="H113" s="43">
        <v>2.5</v>
      </c>
      <c r="I113" s="43">
        <v>21</v>
      </c>
      <c r="J113" s="43">
        <v>120</v>
      </c>
      <c r="K113" s="44">
        <v>139</v>
      </c>
      <c r="L113" s="43"/>
    </row>
    <row r="114" spans="1:12" ht="15" x14ac:dyDescent="0.25">
      <c r="A114" s="23"/>
      <c r="B114" s="15"/>
      <c r="C114" s="11"/>
      <c r="D114" s="7" t="s">
        <v>28</v>
      </c>
      <c r="E114" s="42" t="s">
        <v>119</v>
      </c>
      <c r="F114" s="43" t="s">
        <v>120</v>
      </c>
      <c r="G114" s="43">
        <v>13.35</v>
      </c>
      <c r="H114" s="43">
        <v>7.35</v>
      </c>
      <c r="I114" s="53">
        <v>45338</v>
      </c>
      <c r="J114" s="43">
        <v>187.5</v>
      </c>
      <c r="K114" s="44">
        <v>436</v>
      </c>
      <c r="L114" s="43"/>
    </row>
    <row r="115" spans="1:12" ht="15" x14ac:dyDescent="0.25">
      <c r="A115" s="23"/>
      <c r="B115" s="15"/>
      <c r="C115" s="11"/>
      <c r="D115" s="7" t="s">
        <v>29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7" t="s">
        <v>30</v>
      </c>
      <c r="E116" s="42" t="s">
        <v>121</v>
      </c>
      <c r="F116" s="43" t="s">
        <v>96</v>
      </c>
      <c r="G116" s="43">
        <v>0.2</v>
      </c>
      <c r="H116" s="43">
        <v>0</v>
      </c>
      <c r="I116" s="43">
        <v>35.799999999999997</v>
      </c>
      <c r="J116" s="43">
        <v>142</v>
      </c>
      <c r="K116" s="44">
        <v>631</v>
      </c>
      <c r="L116" s="43"/>
    </row>
    <row r="117" spans="1:12" ht="15" x14ac:dyDescent="0.25">
      <c r="A117" s="23"/>
      <c r="B117" s="15"/>
      <c r="C117" s="11"/>
      <c r="D117" s="7" t="s">
        <v>31</v>
      </c>
      <c r="E117" s="42" t="s">
        <v>40</v>
      </c>
      <c r="F117" s="43">
        <v>50</v>
      </c>
      <c r="G117" s="43">
        <v>3.58</v>
      </c>
      <c r="H117" s="43">
        <v>0.56000000000000005</v>
      </c>
      <c r="I117" s="43">
        <v>26.16</v>
      </c>
      <c r="J117" s="43">
        <v>135.5</v>
      </c>
      <c r="K117" s="44"/>
      <c r="L117" s="43"/>
    </row>
    <row r="118" spans="1:12" ht="15" x14ac:dyDescent="0.25">
      <c r="A118" s="23"/>
      <c r="B118" s="15"/>
      <c r="C118" s="11"/>
      <c r="D118" s="7" t="s">
        <v>32</v>
      </c>
      <c r="E118" s="42"/>
      <c r="F118" s="43"/>
      <c r="G118" s="43"/>
      <c r="H118" s="43"/>
      <c r="I118" s="43"/>
      <c r="J118" s="43"/>
      <c r="K118" s="44"/>
      <c r="L118" s="43"/>
    </row>
    <row r="119" spans="1:12" ht="15" x14ac:dyDescent="0.25">
      <c r="A119" s="23"/>
      <c r="B119" s="15"/>
      <c r="C119" s="11"/>
      <c r="D119" s="6"/>
      <c r="E119" s="42" t="s">
        <v>24</v>
      </c>
      <c r="F119" s="43">
        <v>100</v>
      </c>
      <c r="G119" s="43">
        <v>0.4</v>
      </c>
      <c r="H119" s="43">
        <v>0.4</v>
      </c>
      <c r="I119" s="43">
        <v>9.8000000000000007</v>
      </c>
      <c r="J119" s="43">
        <v>47</v>
      </c>
      <c r="K119" s="44"/>
      <c r="L119" s="43"/>
    </row>
    <row r="120" spans="1:12" ht="15" x14ac:dyDescent="0.25">
      <c r="A120" s="23"/>
      <c r="B120" s="15"/>
      <c r="C120" s="11"/>
      <c r="D120" s="6"/>
      <c r="E120" s="42"/>
      <c r="F120" s="43"/>
      <c r="G120" s="43"/>
      <c r="H120" s="43"/>
      <c r="I120" s="43"/>
      <c r="J120" s="43"/>
      <c r="K120" s="44"/>
      <c r="L120" s="43"/>
    </row>
    <row r="121" spans="1:12" ht="15" x14ac:dyDescent="0.25">
      <c r="A121" s="24"/>
      <c r="B121" s="17"/>
      <c r="C121" s="8"/>
      <c r="D121" s="18" t="s">
        <v>33</v>
      </c>
      <c r="E121" s="9"/>
      <c r="F121" s="19">
        <f>SUM(F112:F120)</f>
        <v>250</v>
      </c>
      <c r="G121" s="19">
        <f t="shared" ref="G121:J121" si="52">SUM(G112:G120)</f>
        <v>23.089999999999996</v>
      </c>
      <c r="H121" s="19">
        <f t="shared" si="52"/>
        <v>15.41</v>
      </c>
      <c r="I121" s="19">
        <f t="shared" si="52"/>
        <v>45441.460000000006</v>
      </c>
      <c r="J121" s="19">
        <f t="shared" si="52"/>
        <v>726</v>
      </c>
      <c r="K121" s="25"/>
      <c r="L121" s="19">
        <f t="shared" ref="L121" si="53">SUM(L112:L120)</f>
        <v>0</v>
      </c>
    </row>
    <row r="122" spans="1:12" ht="15" x14ac:dyDescent="0.2">
      <c r="A122" s="29">
        <f>A104</f>
        <v>2</v>
      </c>
      <c r="B122" s="30">
        <f>B104</f>
        <v>1</v>
      </c>
      <c r="C122" s="55" t="s">
        <v>4</v>
      </c>
      <c r="D122" s="56"/>
      <c r="E122" s="31"/>
      <c r="F122" s="32">
        <f>F111+F121</f>
        <v>790</v>
      </c>
      <c r="G122" s="32">
        <f t="shared" ref="G122" si="54">G111+G121</f>
        <v>46.839999999999996</v>
      </c>
      <c r="H122" s="32">
        <f t="shared" ref="H122" si="55">H111+H121</f>
        <v>37.260000000000005</v>
      </c>
      <c r="I122" s="32">
        <f t="shared" ref="I122" si="56">I111+I121</f>
        <v>45540.260000000009</v>
      </c>
      <c r="J122" s="32">
        <f t="shared" ref="J122:L122" si="57">J111+J121</f>
        <v>1413.85</v>
      </c>
      <c r="K122" s="32"/>
      <c r="L122" s="32">
        <f t="shared" si="57"/>
        <v>0</v>
      </c>
    </row>
    <row r="123" spans="1:12" ht="15" x14ac:dyDescent="0.25">
      <c r="A123" s="14">
        <v>2</v>
      </c>
      <c r="B123" s="15">
        <v>2</v>
      </c>
      <c r="C123" s="22" t="s">
        <v>20</v>
      </c>
      <c r="D123" s="5" t="s">
        <v>21</v>
      </c>
      <c r="E123" s="39" t="s">
        <v>78</v>
      </c>
      <c r="F123" s="40">
        <v>200</v>
      </c>
      <c r="G123" s="40">
        <v>11.03</v>
      </c>
      <c r="H123" s="40">
        <v>9.83</v>
      </c>
      <c r="I123" s="40">
        <v>31.7</v>
      </c>
      <c r="J123" s="40">
        <v>258.75</v>
      </c>
      <c r="K123" s="41">
        <v>224</v>
      </c>
      <c r="L123" s="40"/>
    </row>
    <row r="124" spans="1:12" ht="15" x14ac:dyDescent="0.25">
      <c r="A124" s="14"/>
      <c r="B124" s="15"/>
      <c r="C124" s="11"/>
      <c r="D124" s="6"/>
      <c r="E124" s="42" t="s">
        <v>64</v>
      </c>
      <c r="F124" s="43">
        <v>20</v>
      </c>
      <c r="G124" s="43">
        <v>0.52</v>
      </c>
      <c r="H124" s="43">
        <v>3</v>
      </c>
      <c r="I124" s="43">
        <v>0.72</v>
      </c>
      <c r="J124" s="43">
        <v>32.4</v>
      </c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7" t="s">
        <v>22</v>
      </c>
      <c r="E126" s="42" t="s">
        <v>51</v>
      </c>
      <c r="F126" s="43">
        <v>200</v>
      </c>
      <c r="G126" s="43">
        <v>7.0000000000000007E-2</v>
      </c>
      <c r="H126" s="43">
        <v>0.02</v>
      </c>
      <c r="I126" s="43">
        <v>15</v>
      </c>
      <c r="J126" s="43">
        <v>60</v>
      </c>
      <c r="K126" s="44">
        <v>376</v>
      </c>
      <c r="L126" s="43"/>
    </row>
    <row r="127" spans="1:12" ht="15" x14ac:dyDescent="0.25">
      <c r="A127" s="14"/>
      <c r="B127" s="15"/>
      <c r="C127" s="11"/>
      <c r="D127" s="7" t="s">
        <v>23</v>
      </c>
      <c r="E127" s="42" t="s">
        <v>40</v>
      </c>
      <c r="F127" s="43">
        <v>40</v>
      </c>
      <c r="G127" s="54">
        <v>14642</v>
      </c>
      <c r="H127" s="43">
        <v>0.48</v>
      </c>
      <c r="I127" s="43">
        <v>16</v>
      </c>
      <c r="J127" s="43">
        <v>78.400000000000006</v>
      </c>
      <c r="K127" s="44">
        <v>376</v>
      </c>
      <c r="L127" s="43"/>
    </row>
    <row r="128" spans="1:12" ht="15" x14ac:dyDescent="0.25">
      <c r="A128" s="14"/>
      <c r="B128" s="15"/>
      <c r="C128" s="11"/>
      <c r="D128" s="52"/>
      <c r="E128" s="42" t="s">
        <v>24</v>
      </c>
      <c r="F128" s="43">
        <v>100</v>
      </c>
      <c r="G128" s="43">
        <v>1.2</v>
      </c>
      <c r="H128" s="43">
        <v>0.68</v>
      </c>
      <c r="I128" s="43">
        <v>20.7</v>
      </c>
      <c r="J128" s="43">
        <v>99</v>
      </c>
      <c r="K128" s="44"/>
      <c r="L128" s="43"/>
    </row>
    <row r="129" spans="1:12" ht="15" x14ac:dyDescent="0.25">
      <c r="A129" s="14"/>
      <c r="B129" s="15"/>
      <c r="C129" s="11"/>
      <c r="D129" s="6"/>
      <c r="E129" s="42" t="s">
        <v>79</v>
      </c>
      <c r="F129" s="43">
        <v>125</v>
      </c>
      <c r="G129" s="43">
        <v>2.9</v>
      </c>
      <c r="H129" s="43">
        <v>2.5</v>
      </c>
      <c r="I129" s="43">
        <v>8.1</v>
      </c>
      <c r="J129" s="43">
        <v>87</v>
      </c>
      <c r="K129" s="44"/>
      <c r="L129" s="43"/>
    </row>
    <row r="130" spans="1:12" ht="15" x14ac:dyDescent="0.25">
      <c r="A130" s="14"/>
      <c r="B130" s="15"/>
      <c r="C130" s="11"/>
      <c r="D130" s="6"/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6"/>
      <c r="B131" s="17"/>
      <c r="C131" s="8"/>
      <c r="D131" s="18" t="s">
        <v>33</v>
      </c>
      <c r="E131" s="9"/>
      <c r="F131" s="19">
        <f>SUM(F123:F130)</f>
        <v>685</v>
      </c>
      <c r="G131" s="19">
        <f t="shared" ref="G131:J131" si="58">SUM(G123:G130)</f>
        <v>14657.720000000001</v>
      </c>
      <c r="H131" s="19">
        <f t="shared" si="58"/>
        <v>16.509999999999998</v>
      </c>
      <c r="I131" s="19">
        <f t="shared" si="58"/>
        <v>92.22</v>
      </c>
      <c r="J131" s="19">
        <f t="shared" si="58"/>
        <v>615.54999999999995</v>
      </c>
      <c r="K131" s="25"/>
      <c r="L131" s="19">
        <f t="shared" ref="L131" si="59">SUM(L123:L130)</f>
        <v>0</v>
      </c>
    </row>
    <row r="132" spans="1:12" ht="15" x14ac:dyDescent="0.25">
      <c r="A132" s="13">
        <f>A123</f>
        <v>2</v>
      </c>
      <c r="B132" s="13">
        <f>B123</f>
        <v>2</v>
      </c>
      <c r="C132" s="10" t="s">
        <v>25</v>
      </c>
      <c r="D132" s="7" t="s">
        <v>26</v>
      </c>
      <c r="E132" s="42" t="s">
        <v>122</v>
      </c>
      <c r="F132" s="43">
        <v>100</v>
      </c>
      <c r="G132" s="43">
        <v>0.8</v>
      </c>
      <c r="H132" s="43">
        <v>0.1</v>
      </c>
      <c r="I132" s="43">
        <v>1.7</v>
      </c>
      <c r="J132" s="43">
        <v>13</v>
      </c>
      <c r="K132" s="44"/>
      <c r="L132" s="43"/>
    </row>
    <row r="133" spans="1:12" ht="15" x14ac:dyDescent="0.25">
      <c r="A133" s="14"/>
      <c r="B133" s="15"/>
      <c r="C133" s="11"/>
      <c r="D133" s="7" t="s">
        <v>27</v>
      </c>
      <c r="E133" s="42" t="s">
        <v>123</v>
      </c>
      <c r="F133" s="43">
        <v>250</v>
      </c>
      <c r="G133" s="43">
        <v>2.5</v>
      </c>
      <c r="H133" s="43">
        <v>5.37</v>
      </c>
      <c r="I133" s="43">
        <v>10</v>
      </c>
      <c r="J133" s="43">
        <v>88</v>
      </c>
      <c r="K133" s="44">
        <v>124</v>
      </c>
      <c r="L133" s="43"/>
    </row>
    <row r="134" spans="1:12" ht="15" x14ac:dyDescent="0.25">
      <c r="A134" s="14"/>
      <c r="B134" s="15"/>
      <c r="C134" s="11"/>
      <c r="D134" s="7" t="s">
        <v>28</v>
      </c>
      <c r="E134" s="42" t="s">
        <v>124</v>
      </c>
      <c r="F134" s="43" t="s">
        <v>125</v>
      </c>
      <c r="G134" s="43">
        <v>21.62</v>
      </c>
      <c r="H134" s="43">
        <v>19.66</v>
      </c>
      <c r="I134" s="43">
        <v>7.93</v>
      </c>
      <c r="J134" s="43">
        <v>297.8</v>
      </c>
      <c r="K134" s="44">
        <v>465</v>
      </c>
      <c r="L134" s="43"/>
    </row>
    <row r="135" spans="1:12" ht="15" x14ac:dyDescent="0.25">
      <c r="A135" s="14"/>
      <c r="B135" s="15"/>
      <c r="C135" s="11"/>
      <c r="D135" s="7" t="s">
        <v>29</v>
      </c>
      <c r="E135" s="42" t="s">
        <v>126</v>
      </c>
      <c r="F135" s="43">
        <v>180</v>
      </c>
      <c r="G135" s="43">
        <v>4.5</v>
      </c>
      <c r="H135" s="43">
        <v>6.15</v>
      </c>
      <c r="I135" s="43">
        <v>24.9</v>
      </c>
      <c r="J135" s="43">
        <v>178.5</v>
      </c>
      <c r="K135" s="44">
        <v>302</v>
      </c>
      <c r="L135" s="43"/>
    </row>
    <row r="136" spans="1:12" ht="15" x14ac:dyDescent="0.25">
      <c r="A136" s="14"/>
      <c r="B136" s="15"/>
      <c r="C136" s="11"/>
      <c r="D136" s="7" t="s">
        <v>30</v>
      </c>
      <c r="E136" s="42" t="s">
        <v>117</v>
      </c>
      <c r="F136" s="43">
        <v>200</v>
      </c>
      <c r="G136" s="43">
        <v>1</v>
      </c>
      <c r="H136" s="43">
        <v>0</v>
      </c>
      <c r="I136" s="43">
        <v>21.2</v>
      </c>
      <c r="J136" s="43">
        <v>88</v>
      </c>
      <c r="K136" s="44"/>
      <c r="L136" s="43"/>
    </row>
    <row r="137" spans="1:12" ht="15" x14ac:dyDescent="0.25">
      <c r="A137" s="14"/>
      <c r="B137" s="15"/>
      <c r="C137" s="11"/>
      <c r="D137" s="7" t="s">
        <v>31</v>
      </c>
      <c r="E137" s="42" t="s">
        <v>97</v>
      </c>
      <c r="F137" s="43">
        <v>50</v>
      </c>
      <c r="G137" s="43">
        <v>3.58</v>
      </c>
      <c r="H137" s="43">
        <v>0.65</v>
      </c>
      <c r="I137" s="43">
        <v>26.16</v>
      </c>
      <c r="J137" s="43">
        <v>135.5</v>
      </c>
      <c r="K137" s="44"/>
      <c r="L137" s="43"/>
    </row>
    <row r="138" spans="1:12" ht="15" x14ac:dyDescent="0.25">
      <c r="A138" s="14"/>
      <c r="B138" s="15"/>
      <c r="C138" s="11"/>
      <c r="D138" s="7" t="s">
        <v>32</v>
      </c>
      <c r="E138" s="42"/>
      <c r="F138" s="43"/>
      <c r="G138" s="43"/>
      <c r="H138" s="43"/>
      <c r="I138" s="43"/>
      <c r="J138" s="43"/>
      <c r="K138" s="44"/>
      <c r="L138" s="43"/>
    </row>
    <row r="139" spans="1:12" ht="15" x14ac:dyDescent="0.25">
      <c r="A139" s="14"/>
      <c r="B139" s="15"/>
      <c r="C139" s="11"/>
      <c r="D139" s="6"/>
      <c r="E139" s="42"/>
      <c r="F139" s="43"/>
      <c r="G139" s="43"/>
      <c r="H139" s="43"/>
      <c r="I139" s="43"/>
      <c r="J139" s="43"/>
      <c r="K139" s="44"/>
      <c r="L139" s="43"/>
    </row>
    <row r="140" spans="1:12" ht="15" x14ac:dyDescent="0.25">
      <c r="A140" s="14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16"/>
      <c r="B141" s="17"/>
      <c r="C141" s="8"/>
      <c r="D141" s="18" t="s">
        <v>33</v>
      </c>
      <c r="E141" s="9"/>
      <c r="F141" s="19">
        <f>SUM(F132:F140)</f>
        <v>780</v>
      </c>
      <c r="G141" s="19">
        <f t="shared" ref="G141:J141" si="60">SUM(G132:G140)</f>
        <v>34</v>
      </c>
      <c r="H141" s="19">
        <f t="shared" si="60"/>
        <v>31.93</v>
      </c>
      <c r="I141" s="19">
        <f t="shared" si="60"/>
        <v>91.89</v>
      </c>
      <c r="J141" s="19">
        <f t="shared" si="60"/>
        <v>800.8</v>
      </c>
      <c r="K141" s="25"/>
      <c r="L141" s="19">
        <f t="shared" ref="L141" si="61">SUM(L132:L140)</f>
        <v>0</v>
      </c>
    </row>
    <row r="142" spans="1:12" ht="15" x14ac:dyDescent="0.2">
      <c r="A142" s="33">
        <f>A123</f>
        <v>2</v>
      </c>
      <c r="B142" s="33">
        <f>B123</f>
        <v>2</v>
      </c>
      <c r="C142" s="55" t="s">
        <v>4</v>
      </c>
      <c r="D142" s="56"/>
      <c r="E142" s="31"/>
      <c r="F142" s="32">
        <f>F131+F141</f>
        <v>1465</v>
      </c>
      <c r="G142" s="32">
        <f t="shared" ref="G142" si="62">G131+G141</f>
        <v>14691.720000000001</v>
      </c>
      <c r="H142" s="32">
        <f t="shared" ref="H142" si="63">H131+H141</f>
        <v>48.44</v>
      </c>
      <c r="I142" s="32">
        <f t="shared" ref="I142" si="64">I131+I141</f>
        <v>184.11</v>
      </c>
      <c r="J142" s="32">
        <f t="shared" ref="J142:L142" si="65">J131+J141</f>
        <v>1416.35</v>
      </c>
      <c r="K142" s="32"/>
      <c r="L142" s="32">
        <f t="shared" si="65"/>
        <v>0</v>
      </c>
    </row>
    <row r="143" spans="1:12" ht="15" x14ac:dyDescent="0.25">
      <c r="A143" s="20">
        <v>2</v>
      </c>
      <c r="B143" s="21">
        <v>3</v>
      </c>
      <c r="C143" s="22" t="s">
        <v>20</v>
      </c>
      <c r="D143" s="5" t="s">
        <v>21</v>
      </c>
      <c r="E143" s="39" t="s">
        <v>48</v>
      </c>
      <c r="F143" s="40" t="s">
        <v>42</v>
      </c>
      <c r="G143" s="40">
        <v>6.63</v>
      </c>
      <c r="H143" s="40">
        <v>5.62</v>
      </c>
      <c r="I143" s="40">
        <v>1.76</v>
      </c>
      <c r="J143" s="40">
        <v>92.5</v>
      </c>
      <c r="K143" s="41">
        <v>255</v>
      </c>
      <c r="L143" s="40"/>
    </row>
    <row r="144" spans="1:12" ht="15" x14ac:dyDescent="0.25">
      <c r="A144" s="23"/>
      <c r="B144" s="15"/>
      <c r="C144" s="11"/>
      <c r="D144" s="6"/>
      <c r="E144" s="42" t="s">
        <v>49</v>
      </c>
      <c r="F144" s="43">
        <v>180</v>
      </c>
      <c r="G144" s="43">
        <v>3.65</v>
      </c>
      <c r="H144" s="43">
        <v>5.37</v>
      </c>
      <c r="I144" s="43">
        <v>36.68</v>
      </c>
      <c r="J144" s="43">
        <v>209.7</v>
      </c>
      <c r="K144" s="44">
        <v>304</v>
      </c>
      <c r="L144" s="43"/>
    </row>
    <row r="145" spans="1:12" ht="15" x14ac:dyDescent="0.25">
      <c r="A145" s="23"/>
      <c r="B145" s="15"/>
      <c r="C145" s="11"/>
      <c r="D145" s="6"/>
      <c r="E145" s="42" t="s">
        <v>61</v>
      </c>
      <c r="F145" s="43">
        <v>100</v>
      </c>
      <c r="G145" s="43">
        <v>0.18</v>
      </c>
      <c r="H145" s="43">
        <v>0.03</v>
      </c>
      <c r="I145" s="43">
        <v>0.56999999999999995</v>
      </c>
      <c r="J145" s="43">
        <v>3.4</v>
      </c>
      <c r="K145" s="44">
        <v>71</v>
      </c>
      <c r="L145" s="43"/>
    </row>
    <row r="146" spans="1:12" ht="15" x14ac:dyDescent="0.25">
      <c r="A146" s="23"/>
      <c r="B146" s="15"/>
      <c r="C146" s="11"/>
      <c r="D146" s="7" t="s">
        <v>22</v>
      </c>
      <c r="E146" s="42" t="s">
        <v>80</v>
      </c>
      <c r="F146" s="43">
        <v>200</v>
      </c>
      <c r="G146" s="43">
        <v>3.17</v>
      </c>
      <c r="H146" s="43">
        <v>2.7</v>
      </c>
      <c r="I146" s="43">
        <v>16</v>
      </c>
      <c r="J146" s="43">
        <v>100.6</v>
      </c>
      <c r="K146" s="44">
        <v>379</v>
      </c>
      <c r="L146" s="43"/>
    </row>
    <row r="147" spans="1:12" ht="15.75" customHeight="1" x14ac:dyDescent="0.25">
      <c r="A147" s="23"/>
      <c r="B147" s="15"/>
      <c r="C147" s="11"/>
      <c r="D147" s="7" t="s">
        <v>23</v>
      </c>
      <c r="E147" s="42" t="s">
        <v>40</v>
      </c>
      <c r="F147" s="43">
        <v>40</v>
      </c>
      <c r="G147" s="43">
        <v>2.4</v>
      </c>
      <c r="H147" s="43">
        <v>0.48</v>
      </c>
      <c r="I147" s="43">
        <v>16</v>
      </c>
      <c r="J147" s="43">
        <v>78.400000000000006</v>
      </c>
      <c r="K147" s="44">
        <v>379</v>
      </c>
      <c r="L147" s="43"/>
    </row>
    <row r="148" spans="1:12" ht="15" x14ac:dyDescent="0.25">
      <c r="A148" s="23"/>
      <c r="B148" s="15"/>
      <c r="C148" s="11"/>
      <c r="D148" s="52"/>
      <c r="E148" s="42" t="s">
        <v>81</v>
      </c>
      <c r="F148" s="43">
        <v>30</v>
      </c>
      <c r="G148" s="43">
        <v>1.21</v>
      </c>
      <c r="H148" s="43">
        <v>1.75</v>
      </c>
      <c r="I148" s="43">
        <v>52.35</v>
      </c>
      <c r="J148" s="43">
        <v>103.2</v>
      </c>
      <c r="K148" s="44"/>
      <c r="L148" s="43"/>
    </row>
    <row r="149" spans="1:12" ht="15" x14ac:dyDescent="0.25">
      <c r="A149" s="23"/>
      <c r="B149" s="15"/>
      <c r="C149" s="11"/>
      <c r="D149" s="6"/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6"/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4"/>
      <c r="B151" s="17"/>
      <c r="C151" s="8"/>
      <c r="D151" s="18" t="s">
        <v>33</v>
      </c>
      <c r="E151" s="9"/>
      <c r="F151" s="19">
        <f>SUM(F143:F150)</f>
        <v>550</v>
      </c>
      <c r="G151" s="19">
        <f t="shared" ref="G151:J151" si="66">SUM(G143:G150)</f>
        <v>17.239999999999998</v>
      </c>
      <c r="H151" s="19">
        <f t="shared" si="66"/>
        <v>15.95</v>
      </c>
      <c r="I151" s="19">
        <f t="shared" si="66"/>
        <v>123.35999999999999</v>
      </c>
      <c r="J151" s="19">
        <f t="shared" si="66"/>
        <v>587.79999999999995</v>
      </c>
      <c r="K151" s="25"/>
      <c r="L151" s="19">
        <f t="shared" ref="L151" si="67">SUM(L143:L150)</f>
        <v>0</v>
      </c>
    </row>
    <row r="152" spans="1:12" ht="15" x14ac:dyDescent="0.25">
      <c r="A152" s="26">
        <f>A143</f>
        <v>2</v>
      </c>
      <c r="B152" s="13">
        <f>B143</f>
        <v>3</v>
      </c>
      <c r="C152" s="10" t="s">
        <v>25</v>
      </c>
      <c r="D152" s="7" t="s">
        <v>26</v>
      </c>
      <c r="E152" s="42" t="s">
        <v>98</v>
      </c>
      <c r="F152" s="43">
        <v>100</v>
      </c>
      <c r="G152" s="43">
        <v>2.4</v>
      </c>
      <c r="H152" s="43">
        <v>7.6</v>
      </c>
      <c r="I152" s="43">
        <v>13</v>
      </c>
      <c r="J152" s="43">
        <v>132</v>
      </c>
      <c r="K152" s="44">
        <v>78</v>
      </c>
      <c r="L152" s="43"/>
    </row>
    <row r="153" spans="1:12" ht="15" x14ac:dyDescent="0.25">
      <c r="A153" s="23"/>
      <c r="B153" s="15"/>
      <c r="C153" s="11"/>
      <c r="D153" s="7" t="s">
        <v>27</v>
      </c>
      <c r="E153" s="42" t="s">
        <v>108</v>
      </c>
      <c r="F153" s="43">
        <v>250</v>
      </c>
      <c r="G153" s="43">
        <v>6.2</v>
      </c>
      <c r="H153" s="43">
        <v>5.6</v>
      </c>
      <c r="I153" s="43">
        <v>22.3</v>
      </c>
      <c r="J153" s="43">
        <v>167</v>
      </c>
      <c r="K153" s="44">
        <v>124</v>
      </c>
      <c r="L153" s="43"/>
    </row>
    <row r="154" spans="1:12" ht="15" x14ac:dyDescent="0.25">
      <c r="A154" s="23"/>
      <c r="B154" s="15"/>
      <c r="C154" s="11"/>
      <c r="D154" s="7" t="s">
        <v>28</v>
      </c>
      <c r="E154" s="42" t="s">
        <v>127</v>
      </c>
      <c r="F154" s="43" t="s">
        <v>128</v>
      </c>
      <c r="G154" s="43">
        <v>18.649999999999999</v>
      </c>
      <c r="H154" s="43">
        <v>15.37</v>
      </c>
      <c r="I154" s="43">
        <v>6.02</v>
      </c>
      <c r="J154" s="43">
        <v>235.5</v>
      </c>
      <c r="K154" s="44">
        <v>488</v>
      </c>
      <c r="L154" s="43"/>
    </row>
    <row r="155" spans="1:12" ht="15" x14ac:dyDescent="0.25">
      <c r="A155" s="23"/>
      <c r="B155" s="15"/>
      <c r="C155" s="11"/>
      <c r="D155" s="7" t="s">
        <v>29</v>
      </c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3"/>
      <c r="B156" s="15"/>
      <c r="C156" s="11"/>
      <c r="D156" s="7" t="s">
        <v>30</v>
      </c>
      <c r="E156" s="42" t="s">
        <v>121</v>
      </c>
      <c r="F156" s="43">
        <v>200</v>
      </c>
      <c r="G156" s="43">
        <v>0.2</v>
      </c>
      <c r="H156" s="43">
        <v>0</v>
      </c>
      <c r="I156" s="43">
        <v>35.799999999999997</v>
      </c>
      <c r="J156" s="43">
        <v>142</v>
      </c>
      <c r="K156" s="44">
        <v>631</v>
      </c>
      <c r="L156" s="43"/>
    </row>
    <row r="157" spans="1:12" ht="15" x14ac:dyDescent="0.25">
      <c r="A157" s="23"/>
      <c r="B157" s="15"/>
      <c r="C157" s="11"/>
      <c r="D157" s="7" t="s">
        <v>31</v>
      </c>
      <c r="E157" s="42" t="s">
        <v>97</v>
      </c>
      <c r="F157" s="43">
        <v>50</v>
      </c>
      <c r="G157" s="43">
        <v>3.58</v>
      </c>
      <c r="H157" s="43">
        <v>0.65</v>
      </c>
      <c r="I157" s="43" t="s">
        <v>129</v>
      </c>
      <c r="J157" s="43">
        <v>135.5</v>
      </c>
      <c r="K157" s="44"/>
      <c r="L157" s="43"/>
    </row>
    <row r="158" spans="1:12" ht="15" x14ac:dyDescent="0.25">
      <c r="A158" s="23"/>
      <c r="B158" s="15"/>
      <c r="C158" s="11"/>
      <c r="D158" s="7" t="s">
        <v>32</v>
      </c>
      <c r="E158" s="42"/>
      <c r="F158" s="43"/>
      <c r="G158" s="43"/>
      <c r="H158" s="43"/>
      <c r="I158" s="43"/>
      <c r="J158" s="43"/>
      <c r="K158" s="44"/>
      <c r="L158" s="43"/>
    </row>
    <row r="159" spans="1:12" ht="15" x14ac:dyDescent="0.25">
      <c r="A159" s="23"/>
      <c r="B159" s="15"/>
      <c r="C159" s="11"/>
      <c r="D159" s="6"/>
      <c r="E159" s="42" t="s">
        <v>24</v>
      </c>
      <c r="F159" s="43">
        <v>140</v>
      </c>
      <c r="G159" s="43">
        <v>1.7</v>
      </c>
      <c r="H159" s="43">
        <v>0.95</v>
      </c>
      <c r="I159" s="43">
        <v>31.05</v>
      </c>
      <c r="J159" s="43">
        <v>148.5</v>
      </c>
      <c r="K159" s="44"/>
      <c r="L159" s="43"/>
    </row>
    <row r="160" spans="1:12" ht="15" x14ac:dyDescent="0.25">
      <c r="A160" s="23"/>
      <c r="B160" s="15"/>
      <c r="C160" s="11"/>
      <c r="D160" s="6"/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4"/>
      <c r="B161" s="17"/>
      <c r="C161" s="8"/>
      <c r="D161" s="18" t="s">
        <v>33</v>
      </c>
      <c r="E161" s="9"/>
      <c r="F161" s="19">
        <f>SUM(F152:F160)</f>
        <v>740</v>
      </c>
      <c r="G161" s="19">
        <f t="shared" ref="G161:J161" si="68">SUM(G152:G160)</f>
        <v>32.730000000000004</v>
      </c>
      <c r="H161" s="19">
        <f t="shared" si="68"/>
        <v>30.169999999999998</v>
      </c>
      <c r="I161" s="19">
        <f t="shared" si="68"/>
        <v>108.16999999999999</v>
      </c>
      <c r="J161" s="19">
        <f t="shared" si="68"/>
        <v>960.5</v>
      </c>
      <c r="K161" s="25"/>
      <c r="L161" s="19">
        <f t="shared" ref="L161" si="69">SUM(L152:L160)</f>
        <v>0</v>
      </c>
    </row>
    <row r="162" spans="1:12" ht="15" x14ac:dyDescent="0.2">
      <c r="A162" s="29">
        <f>A143</f>
        <v>2</v>
      </c>
      <c r="B162" s="30">
        <f>B143</f>
        <v>3</v>
      </c>
      <c r="C162" s="55" t="s">
        <v>4</v>
      </c>
      <c r="D162" s="56"/>
      <c r="E162" s="31"/>
      <c r="F162" s="32">
        <f>F151+F161</f>
        <v>1290</v>
      </c>
      <c r="G162" s="32">
        <f t="shared" ref="G162" si="70">G151+G161</f>
        <v>49.97</v>
      </c>
      <c r="H162" s="32">
        <f t="shared" ref="H162" si="71">H151+H161</f>
        <v>46.12</v>
      </c>
      <c r="I162" s="32">
        <f t="shared" ref="I162" si="72">I151+I161</f>
        <v>231.52999999999997</v>
      </c>
      <c r="J162" s="32">
        <f t="shared" ref="J162:L162" si="73">J151+J161</f>
        <v>1548.3</v>
      </c>
      <c r="K162" s="32"/>
      <c r="L162" s="32">
        <f t="shared" si="73"/>
        <v>0</v>
      </c>
    </row>
    <row r="163" spans="1:12" ht="15" x14ac:dyDescent="0.25">
      <c r="A163" s="20">
        <v>2</v>
      </c>
      <c r="B163" s="21">
        <v>4</v>
      </c>
      <c r="C163" s="22" t="s">
        <v>20</v>
      </c>
      <c r="D163" s="5" t="s">
        <v>21</v>
      </c>
      <c r="E163" s="39" t="s">
        <v>82</v>
      </c>
      <c r="F163" s="40" t="s">
        <v>83</v>
      </c>
      <c r="G163" s="40">
        <v>8.0399999999999991</v>
      </c>
      <c r="H163" s="40">
        <v>9.07</v>
      </c>
      <c r="I163" s="40">
        <v>9.5</v>
      </c>
      <c r="J163" s="40">
        <v>152</v>
      </c>
      <c r="K163" s="41">
        <v>295</v>
      </c>
      <c r="L163" s="40"/>
    </row>
    <row r="164" spans="1:12" ht="15" x14ac:dyDescent="0.25">
      <c r="A164" s="23"/>
      <c r="B164" s="15"/>
      <c r="C164" s="11"/>
      <c r="D164" s="6"/>
      <c r="E164" s="42" t="s">
        <v>84</v>
      </c>
      <c r="F164" s="43">
        <v>180</v>
      </c>
      <c r="G164" s="43">
        <v>5.46</v>
      </c>
      <c r="H164" s="43">
        <v>5.79</v>
      </c>
      <c r="I164" s="43">
        <v>30.46</v>
      </c>
      <c r="J164" s="43">
        <v>195.71</v>
      </c>
      <c r="K164" s="44">
        <v>202</v>
      </c>
      <c r="L164" s="43"/>
    </row>
    <row r="165" spans="1:12" ht="15" x14ac:dyDescent="0.25">
      <c r="A165" s="23"/>
      <c r="B165" s="15"/>
      <c r="C165" s="11"/>
      <c r="D165" s="6"/>
      <c r="E165" s="42" t="s">
        <v>85</v>
      </c>
      <c r="F165" s="43">
        <v>100</v>
      </c>
      <c r="G165" s="43">
        <v>0.18</v>
      </c>
      <c r="H165" s="43">
        <v>0.03</v>
      </c>
      <c r="I165" s="43">
        <v>0.56999999999999995</v>
      </c>
      <c r="J165" s="43">
        <v>3.4</v>
      </c>
      <c r="K165" s="44">
        <v>71</v>
      </c>
      <c r="L165" s="43"/>
    </row>
    <row r="166" spans="1:12" ht="15" x14ac:dyDescent="0.25">
      <c r="A166" s="23"/>
      <c r="B166" s="15"/>
      <c r="C166" s="11"/>
      <c r="D166" s="7" t="s">
        <v>22</v>
      </c>
      <c r="E166" s="42" t="s">
        <v>41</v>
      </c>
      <c r="F166" s="43">
        <v>200</v>
      </c>
      <c r="G166" s="43">
        <v>1.52</v>
      </c>
      <c r="H166" s="43">
        <v>1.35</v>
      </c>
      <c r="I166" s="43">
        <v>15.9</v>
      </c>
      <c r="J166" s="43">
        <v>81</v>
      </c>
      <c r="K166" s="44">
        <v>378</v>
      </c>
      <c r="L166" s="43"/>
    </row>
    <row r="167" spans="1:12" ht="15" x14ac:dyDescent="0.25">
      <c r="A167" s="23"/>
      <c r="B167" s="15"/>
      <c r="C167" s="11"/>
      <c r="D167" s="7" t="s">
        <v>23</v>
      </c>
      <c r="E167" s="42" t="s">
        <v>47</v>
      </c>
      <c r="F167" s="43">
        <v>20</v>
      </c>
      <c r="G167" s="43">
        <v>1.1319999999999999</v>
      </c>
      <c r="H167" s="43">
        <v>0</v>
      </c>
      <c r="I167" s="43">
        <v>16</v>
      </c>
      <c r="J167" s="43">
        <v>65.319999999999993</v>
      </c>
      <c r="K167" s="44"/>
      <c r="L167" s="43"/>
    </row>
    <row r="168" spans="1:12" ht="15" x14ac:dyDescent="0.25">
      <c r="A168" s="23"/>
      <c r="B168" s="15"/>
      <c r="C168" s="11"/>
      <c r="D168" s="52"/>
      <c r="E168" s="42" t="s">
        <v>86</v>
      </c>
      <c r="F168" s="43">
        <v>20</v>
      </c>
      <c r="G168" s="43">
        <v>0.1</v>
      </c>
      <c r="H168" s="43">
        <v>0</v>
      </c>
      <c r="I168" s="43">
        <v>12</v>
      </c>
      <c r="J168" s="43">
        <v>48.5</v>
      </c>
      <c r="K168" s="44"/>
      <c r="L168" s="43"/>
    </row>
    <row r="169" spans="1:12" ht="15" x14ac:dyDescent="0.25">
      <c r="A169" s="23"/>
      <c r="B169" s="15"/>
      <c r="C169" s="11"/>
      <c r="D169" s="6"/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6"/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4"/>
      <c r="B171" s="17"/>
      <c r="C171" s="8"/>
      <c r="D171" s="18" t="s">
        <v>33</v>
      </c>
      <c r="E171" s="9"/>
      <c r="F171" s="19">
        <f>SUM(F163:F170)</f>
        <v>520</v>
      </c>
      <c r="G171" s="19">
        <f t="shared" ref="G171:J171" si="74">SUM(G163:G170)</f>
        <v>16.432000000000002</v>
      </c>
      <c r="H171" s="19">
        <f t="shared" si="74"/>
        <v>16.239999999999998</v>
      </c>
      <c r="I171" s="19">
        <f t="shared" si="74"/>
        <v>84.43</v>
      </c>
      <c r="J171" s="19">
        <f t="shared" si="74"/>
        <v>545.93000000000006</v>
      </c>
      <c r="K171" s="25"/>
      <c r="L171" s="19">
        <f t="shared" ref="L171" si="75">SUM(L163:L170)</f>
        <v>0</v>
      </c>
    </row>
    <row r="172" spans="1:12" ht="15" x14ac:dyDescent="0.25">
      <c r="A172" s="26">
        <f>A163</f>
        <v>2</v>
      </c>
      <c r="B172" s="13">
        <f>B163</f>
        <v>4</v>
      </c>
      <c r="C172" s="10" t="s">
        <v>25</v>
      </c>
      <c r="D172" s="7" t="s">
        <v>26</v>
      </c>
      <c r="E172" s="42" t="s">
        <v>130</v>
      </c>
      <c r="F172" s="43" t="s">
        <v>107</v>
      </c>
      <c r="G172" s="43">
        <v>1.4</v>
      </c>
      <c r="H172" s="43">
        <v>10.1</v>
      </c>
      <c r="I172" s="53">
        <v>45338</v>
      </c>
      <c r="J172" s="43">
        <v>124</v>
      </c>
      <c r="K172" s="44">
        <v>71</v>
      </c>
      <c r="L172" s="43"/>
    </row>
    <row r="173" spans="1:12" ht="15" x14ac:dyDescent="0.25">
      <c r="A173" s="23"/>
      <c r="B173" s="15"/>
      <c r="C173" s="11"/>
      <c r="D173" s="7" t="s">
        <v>27</v>
      </c>
      <c r="E173" s="42" t="s">
        <v>131</v>
      </c>
      <c r="F173" s="43">
        <v>250</v>
      </c>
      <c r="G173" s="43">
        <v>2.2000000000000002</v>
      </c>
      <c r="H173" s="43">
        <v>4.4000000000000004</v>
      </c>
      <c r="I173" s="43">
        <v>12.4</v>
      </c>
      <c r="J173" s="43">
        <v>99</v>
      </c>
      <c r="K173" s="44">
        <v>135</v>
      </c>
      <c r="L173" s="43"/>
    </row>
    <row r="174" spans="1:12" ht="15" x14ac:dyDescent="0.25">
      <c r="A174" s="23"/>
      <c r="B174" s="15"/>
      <c r="C174" s="11"/>
      <c r="D174" s="7" t="s">
        <v>28</v>
      </c>
      <c r="E174" s="42" t="s">
        <v>132</v>
      </c>
      <c r="F174" s="43" t="s">
        <v>133</v>
      </c>
      <c r="G174" s="53">
        <v>45338</v>
      </c>
      <c r="H174" s="43">
        <v>15.8</v>
      </c>
      <c r="I174" s="43">
        <v>36.200000000000003</v>
      </c>
      <c r="J174" s="43">
        <v>358</v>
      </c>
      <c r="K174" s="44">
        <v>135</v>
      </c>
      <c r="L174" s="43"/>
    </row>
    <row r="175" spans="1:12" ht="15" x14ac:dyDescent="0.25">
      <c r="A175" s="23"/>
      <c r="B175" s="15"/>
      <c r="C175" s="11"/>
      <c r="D175" s="7" t="s">
        <v>29</v>
      </c>
      <c r="E175" s="42"/>
      <c r="F175" s="43"/>
      <c r="G175" s="43"/>
      <c r="H175" s="43"/>
      <c r="I175" s="43"/>
      <c r="J175" s="43"/>
      <c r="K175" s="44"/>
      <c r="L175" s="43"/>
    </row>
    <row r="176" spans="1:12" ht="15" x14ac:dyDescent="0.25">
      <c r="A176" s="23"/>
      <c r="B176" s="15"/>
      <c r="C176" s="11"/>
      <c r="D176" s="7" t="s">
        <v>30</v>
      </c>
      <c r="E176" s="42" t="s">
        <v>102</v>
      </c>
      <c r="F176" s="43">
        <v>200</v>
      </c>
      <c r="G176" s="43">
        <v>0.6</v>
      </c>
      <c r="H176" s="43">
        <v>0</v>
      </c>
      <c r="I176" s="43">
        <v>31.4</v>
      </c>
      <c r="J176" s="43">
        <v>124</v>
      </c>
      <c r="K176" s="44">
        <v>639</v>
      </c>
      <c r="L176" s="43"/>
    </row>
    <row r="177" spans="1:12" ht="15" x14ac:dyDescent="0.25">
      <c r="A177" s="23"/>
      <c r="B177" s="15"/>
      <c r="C177" s="11"/>
      <c r="D177" s="7" t="s">
        <v>31</v>
      </c>
      <c r="E177" s="42" t="s">
        <v>134</v>
      </c>
      <c r="F177" s="43">
        <v>50</v>
      </c>
      <c r="G177" s="43">
        <v>3.58</v>
      </c>
      <c r="H177" s="43">
        <v>0.65</v>
      </c>
      <c r="I177" s="43">
        <v>26.16</v>
      </c>
      <c r="J177" s="43">
        <v>135.5</v>
      </c>
      <c r="K177" s="44"/>
      <c r="L177" s="43"/>
    </row>
    <row r="178" spans="1:12" ht="15" x14ac:dyDescent="0.25">
      <c r="A178" s="23"/>
      <c r="B178" s="15"/>
      <c r="C178" s="11"/>
      <c r="D178" s="7" t="s">
        <v>32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6"/>
      <c r="E179" s="42" t="s">
        <v>24</v>
      </c>
      <c r="F179" s="43">
        <v>150</v>
      </c>
      <c r="G179" s="43">
        <v>1.8</v>
      </c>
      <c r="H179" s="43">
        <v>1.02</v>
      </c>
      <c r="I179" s="43">
        <v>31.05</v>
      </c>
      <c r="J179" s="43">
        <v>148.5</v>
      </c>
      <c r="K179" s="44"/>
      <c r="L179" s="43"/>
    </row>
    <row r="180" spans="1:12" ht="15" x14ac:dyDescent="0.25">
      <c r="A180" s="23"/>
      <c r="B180" s="15"/>
      <c r="C180" s="11"/>
      <c r="D180" s="6"/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4"/>
      <c r="B181" s="17"/>
      <c r="C181" s="8"/>
      <c r="D181" s="18" t="s">
        <v>33</v>
      </c>
      <c r="E181" s="9"/>
      <c r="F181" s="19">
        <f>SUM(F172:F180)</f>
        <v>650</v>
      </c>
      <c r="G181" s="19">
        <f t="shared" ref="G181:J181" si="76">SUM(G172:G180)</f>
        <v>45347.58</v>
      </c>
      <c r="H181" s="19">
        <f t="shared" si="76"/>
        <v>31.97</v>
      </c>
      <c r="I181" s="19">
        <f t="shared" si="76"/>
        <v>45475.210000000006</v>
      </c>
      <c r="J181" s="19">
        <f t="shared" si="76"/>
        <v>989</v>
      </c>
      <c r="K181" s="25"/>
      <c r="L181" s="19">
        <f t="shared" ref="L181" si="77">SUM(L172:L180)</f>
        <v>0</v>
      </c>
    </row>
    <row r="182" spans="1:12" ht="15" x14ac:dyDescent="0.2">
      <c r="A182" s="29">
        <f>A163</f>
        <v>2</v>
      </c>
      <c r="B182" s="30">
        <f>B163</f>
        <v>4</v>
      </c>
      <c r="C182" s="55" t="s">
        <v>4</v>
      </c>
      <c r="D182" s="56"/>
      <c r="E182" s="31"/>
      <c r="F182" s="32">
        <f>F171+F181</f>
        <v>1170</v>
      </c>
      <c r="G182" s="32">
        <f t="shared" ref="G182" si="78">G171+G181</f>
        <v>45364.012000000002</v>
      </c>
      <c r="H182" s="32">
        <f t="shared" ref="H182" si="79">H171+H181</f>
        <v>48.209999999999994</v>
      </c>
      <c r="I182" s="32">
        <f t="shared" ref="I182" si="80">I171+I181</f>
        <v>45559.640000000007</v>
      </c>
      <c r="J182" s="32">
        <f t="shared" ref="J182:L182" si="81">J171+J181</f>
        <v>1534.93</v>
      </c>
      <c r="K182" s="32"/>
      <c r="L182" s="32">
        <f t="shared" si="81"/>
        <v>0</v>
      </c>
    </row>
    <row r="183" spans="1:12" ht="15" x14ac:dyDescent="0.25">
      <c r="A183" s="20">
        <v>2</v>
      </c>
      <c r="B183" s="21">
        <v>5</v>
      </c>
      <c r="C183" s="22" t="s">
        <v>20</v>
      </c>
      <c r="D183" s="5" t="s">
        <v>21</v>
      </c>
      <c r="E183" s="39" t="s">
        <v>87</v>
      </c>
      <c r="F183" s="40" t="s">
        <v>88</v>
      </c>
      <c r="G183" s="40">
        <v>5.67</v>
      </c>
      <c r="H183" s="40">
        <v>10.41</v>
      </c>
      <c r="I183" s="40">
        <v>40.4</v>
      </c>
      <c r="J183" s="40">
        <v>279.54000000000002</v>
      </c>
      <c r="K183" s="41">
        <v>175</v>
      </c>
      <c r="L183" s="40"/>
    </row>
    <row r="184" spans="1:12" ht="15" x14ac:dyDescent="0.25">
      <c r="A184" s="23"/>
      <c r="B184" s="15"/>
      <c r="C184" s="11"/>
      <c r="D184" s="6"/>
      <c r="E184" s="42" t="s">
        <v>44</v>
      </c>
      <c r="F184" s="43">
        <v>15</v>
      </c>
      <c r="G184" s="43">
        <v>0.08</v>
      </c>
      <c r="H184" s="43">
        <v>7.25</v>
      </c>
      <c r="I184" s="43" t="s">
        <v>89</v>
      </c>
      <c r="J184" s="43">
        <v>66</v>
      </c>
      <c r="K184" s="44">
        <v>3</v>
      </c>
      <c r="L184" s="43"/>
    </row>
    <row r="185" spans="1:12" ht="15" x14ac:dyDescent="0.25">
      <c r="A185" s="23"/>
      <c r="B185" s="15"/>
      <c r="C185" s="11"/>
      <c r="D185" s="52"/>
      <c r="E185" s="42" t="s">
        <v>39</v>
      </c>
      <c r="F185" s="43">
        <v>15</v>
      </c>
      <c r="G185" s="43">
        <v>3.48</v>
      </c>
      <c r="H185" s="43">
        <v>4.43</v>
      </c>
      <c r="I185" s="43">
        <v>0</v>
      </c>
      <c r="J185" s="43">
        <v>54</v>
      </c>
      <c r="K185" s="44">
        <v>15</v>
      </c>
      <c r="L185" s="43"/>
    </row>
    <row r="186" spans="1:12" ht="15" x14ac:dyDescent="0.25">
      <c r="A186" s="23"/>
      <c r="B186" s="15"/>
      <c r="C186" s="11"/>
      <c r="D186" s="7" t="s">
        <v>22</v>
      </c>
      <c r="E186" s="42" t="s">
        <v>45</v>
      </c>
      <c r="F186" s="43">
        <v>200</v>
      </c>
      <c r="G186" s="43">
        <v>7.0000000000000007E-2</v>
      </c>
      <c r="H186" s="43">
        <v>0.02</v>
      </c>
      <c r="I186" s="43">
        <v>15</v>
      </c>
      <c r="J186" s="43">
        <v>60</v>
      </c>
      <c r="K186" s="44">
        <v>376</v>
      </c>
      <c r="L186" s="43"/>
    </row>
    <row r="187" spans="1:12" ht="15" x14ac:dyDescent="0.25">
      <c r="A187" s="23"/>
      <c r="B187" s="15"/>
      <c r="C187" s="11"/>
      <c r="D187" s="7" t="s">
        <v>23</v>
      </c>
      <c r="E187" s="42" t="s">
        <v>40</v>
      </c>
      <c r="F187" s="43">
        <v>40</v>
      </c>
      <c r="G187" s="43">
        <v>2.4</v>
      </c>
      <c r="H187" s="43">
        <v>4.8000000000000001E-2</v>
      </c>
      <c r="I187" s="43">
        <v>16</v>
      </c>
      <c r="J187" s="43">
        <v>78.400000000000006</v>
      </c>
      <c r="K187" s="44"/>
      <c r="L187" s="43"/>
    </row>
    <row r="188" spans="1:12" ht="15" x14ac:dyDescent="0.25">
      <c r="A188" s="23"/>
      <c r="B188" s="15"/>
      <c r="C188" s="11"/>
      <c r="D188" s="51" t="s">
        <v>24</v>
      </c>
      <c r="E188" s="42" t="s">
        <v>46</v>
      </c>
      <c r="F188" s="43">
        <v>100</v>
      </c>
      <c r="G188" s="43">
        <v>1.2</v>
      </c>
      <c r="H188" s="43">
        <v>0.68</v>
      </c>
      <c r="I188" s="43">
        <v>20.7</v>
      </c>
      <c r="J188" s="43">
        <v>99</v>
      </c>
      <c r="K188" s="44"/>
      <c r="L188" s="43"/>
    </row>
    <row r="189" spans="1:12" ht="15" x14ac:dyDescent="0.25">
      <c r="A189" s="23"/>
      <c r="B189" s="15"/>
      <c r="C189" s="11"/>
      <c r="D189" s="6"/>
      <c r="E189" s="42"/>
      <c r="F189" s="43"/>
      <c r="G189" s="43"/>
      <c r="H189" s="43"/>
      <c r="I189" s="43"/>
      <c r="J189" s="43"/>
      <c r="K189" s="44"/>
      <c r="L189" s="43"/>
    </row>
    <row r="190" spans="1:12" ht="15.75" customHeight="1" x14ac:dyDescent="0.25">
      <c r="A190" s="24"/>
      <c r="B190" s="17"/>
      <c r="C190" s="8"/>
      <c r="D190" s="18" t="s">
        <v>33</v>
      </c>
      <c r="E190" s="9"/>
      <c r="F190" s="19">
        <f>SUM(F183:F189)</f>
        <v>370</v>
      </c>
      <c r="G190" s="19">
        <f t="shared" ref="G190:J190" si="82">SUM(G183:G189)</f>
        <v>12.9</v>
      </c>
      <c r="H190" s="19">
        <f t="shared" si="82"/>
        <v>22.837999999999997</v>
      </c>
      <c r="I190" s="19">
        <f t="shared" si="82"/>
        <v>92.100000000000009</v>
      </c>
      <c r="J190" s="19">
        <f t="shared" si="82"/>
        <v>636.94000000000005</v>
      </c>
      <c r="K190" s="25"/>
      <c r="L190" s="19">
        <f t="shared" ref="L190" si="83">SUM(L183:L189)</f>
        <v>0</v>
      </c>
    </row>
    <row r="191" spans="1:12" ht="15" x14ac:dyDescent="0.25">
      <c r="A191" s="26">
        <f>A183</f>
        <v>2</v>
      </c>
      <c r="B191" s="13">
        <f>B183</f>
        <v>5</v>
      </c>
      <c r="C191" s="10" t="s">
        <v>25</v>
      </c>
      <c r="D191" s="7" t="s">
        <v>26</v>
      </c>
      <c r="E191" s="42" t="s">
        <v>135</v>
      </c>
      <c r="F191" s="43">
        <v>100</v>
      </c>
      <c r="G191" s="43">
        <v>1.2</v>
      </c>
      <c r="H191" s="43">
        <v>4.75</v>
      </c>
      <c r="I191" s="43">
        <v>13.2</v>
      </c>
      <c r="J191" s="43">
        <v>78</v>
      </c>
      <c r="K191" s="44">
        <v>101</v>
      </c>
      <c r="L191" s="43"/>
    </row>
    <row r="192" spans="1:12" ht="15" x14ac:dyDescent="0.25">
      <c r="A192" s="23"/>
      <c r="B192" s="15"/>
      <c r="C192" s="11"/>
      <c r="D192" s="7" t="s">
        <v>27</v>
      </c>
      <c r="E192" s="42" t="s">
        <v>104</v>
      </c>
      <c r="F192" s="43">
        <v>250</v>
      </c>
      <c r="G192" s="43">
        <v>2</v>
      </c>
      <c r="H192" s="43">
        <v>5.2</v>
      </c>
      <c r="I192" s="43">
        <v>20.46</v>
      </c>
      <c r="J192" s="43">
        <v>106</v>
      </c>
      <c r="K192" s="44">
        <v>110</v>
      </c>
      <c r="L192" s="43"/>
    </row>
    <row r="193" spans="1:12" ht="15" x14ac:dyDescent="0.25">
      <c r="A193" s="23"/>
      <c r="B193" s="15"/>
      <c r="C193" s="11"/>
      <c r="D193" s="7" t="s">
        <v>28</v>
      </c>
      <c r="E193" s="42" t="s">
        <v>105</v>
      </c>
      <c r="F193" s="43">
        <v>100</v>
      </c>
      <c r="G193" s="43">
        <v>10.4</v>
      </c>
      <c r="H193" s="43">
        <v>7.04</v>
      </c>
      <c r="I193" s="43">
        <v>12.16</v>
      </c>
      <c r="J193" s="43">
        <v>156.80000000000001</v>
      </c>
      <c r="K193" s="44">
        <v>388</v>
      </c>
      <c r="L193" s="43"/>
    </row>
    <row r="194" spans="1:12" ht="15" x14ac:dyDescent="0.25">
      <c r="A194" s="23"/>
      <c r="B194" s="15"/>
      <c r="C194" s="11"/>
      <c r="D194" s="7" t="s">
        <v>29</v>
      </c>
      <c r="E194" s="42" t="s">
        <v>84</v>
      </c>
      <c r="F194" s="43">
        <v>180</v>
      </c>
      <c r="G194" s="43">
        <v>5.25</v>
      </c>
      <c r="H194" s="43">
        <v>6.15</v>
      </c>
      <c r="I194" s="43">
        <v>35.25</v>
      </c>
      <c r="J194" s="43">
        <v>220.5</v>
      </c>
      <c r="K194" s="44">
        <v>516</v>
      </c>
      <c r="L194" s="43"/>
    </row>
    <row r="195" spans="1:12" ht="15" x14ac:dyDescent="0.25">
      <c r="A195" s="23"/>
      <c r="B195" s="15"/>
      <c r="C195" s="11"/>
      <c r="D195" s="7" t="s">
        <v>30</v>
      </c>
      <c r="E195" s="42" t="s">
        <v>117</v>
      </c>
      <c r="F195" s="43">
        <v>200</v>
      </c>
      <c r="G195" s="43">
        <v>1</v>
      </c>
      <c r="H195" s="43">
        <v>0</v>
      </c>
      <c r="I195" s="43">
        <v>21.2</v>
      </c>
      <c r="J195" s="43">
        <v>88</v>
      </c>
      <c r="K195" s="44"/>
      <c r="L195" s="43"/>
    </row>
    <row r="196" spans="1:12" ht="15" x14ac:dyDescent="0.25">
      <c r="A196" s="23"/>
      <c r="B196" s="15"/>
      <c r="C196" s="11"/>
      <c r="D196" s="7" t="s">
        <v>31</v>
      </c>
      <c r="E196" s="42" t="s">
        <v>97</v>
      </c>
      <c r="F196" s="43">
        <v>50</v>
      </c>
      <c r="G196" s="43">
        <v>3.58</v>
      </c>
      <c r="H196" s="43">
        <v>0.65</v>
      </c>
      <c r="I196" s="43">
        <v>26.16</v>
      </c>
      <c r="J196" s="43">
        <v>135.5</v>
      </c>
      <c r="K196" s="44"/>
      <c r="L196" s="43"/>
    </row>
    <row r="197" spans="1:12" ht="15" x14ac:dyDescent="0.25">
      <c r="A197" s="23"/>
      <c r="B197" s="15"/>
      <c r="C197" s="11"/>
      <c r="D197" s="7" t="s">
        <v>32</v>
      </c>
      <c r="E197" s="42"/>
      <c r="F197" s="43"/>
      <c r="G197" s="43"/>
      <c r="H197" s="43"/>
      <c r="I197" s="43"/>
      <c r="J197" s="43"/>
      <c r="K197" s="44"/>
      <c r="L197" s="43"/>
    </row>
    <row r="198" spans="1:12" ht="15" x14ac:dyDescent="0.25">
      <c r="A198" s="23"/>
      <c r="B198" s="15"/>
      <c r="C198" s="11"/>
      <c r="D198" s="6"/>
      <c r="E198" s="42"/>
      <c r="F198" s="43"/>
      <c r="G198" s="43"/>
      <c r="H198" s="43"/>
      <c r="I198" s="43"/>
      <c r="J198" s="43"/>
      <c r="K198" s="44"/>
      <c r="L198" s="43"/>
    </row>
    <row r="199" spans="1:12" ht="15" x14ac:dyDescent="0.25">
      <c r="A199" s="23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5" x14ac:dyDescent="0.25">
      <c r="A200" s="24"/>
      <c r="B200" s="17"/>
      <c r="C200" s="8"/>
      <c r="D200" s="18" t="s">
        <v>33</v>
      </c>
      <c r="E200" s="9"/>
      <c r="F200" s="19">
        <f>SUM(F191:F199)</f>
        <v>880</v>
      </c>
      <c r="G200" s="19">
        <f t="shared" ref="G200:J200" si="84">SUM(G191:G199)</f>
        <v>23.43</v>
      </c>
      <c r="H200" s="19">
        <f t="shared" si="84"/>
        <v>23.79</v>
      </c>
      <c r="I200" s="19">
        <f t="shared" si="84"/>
        <v>128.43</v>
      </c>
      <c r="J200" s="19">
        <f t="shared" si="84"/>
        <v>784.8</v>
      </c>
      <c r="K200" s="25"/>
      <c r="L200" s="19">
        <f t="shared" ref="L200" si="85">SUM(L191:L199)</f>
        <v>0</v>
      </c>
    </row>
    <row r="201" spans="1:12" ht="15" x14ac:dyDescent="0.2">
      <c r="A201" s="29">
        <f>A183</f>
        <v>2</v>
      </c>
      <c r="B201" s="30">
        <f>B183</f>
        <v>5</v>
      </c>
      <c r="C201" s="55" t="s">
        <v>4</v>
      </c>
      <c r="D201" s="56"/>
      <c r="E201" s="31"/>
      <c r="F201" s="32">
        <f>F190+F200</f>
        <v>1250</v>
      </c>
      <c r="G201" s="32">
        <f t="shared" ref="G201" si="86">G190+G200</f>
        <v>36.33</v>
      </c>
      <c r="H201" s="32">
        <f t="shared" ref="H201" si="87">H190+H200</f>
        <v>46.628</v>
      </c>
      <c r="I201" s="32">
        <f t="shared" ref="I201" si="88">I190+I200</f>
        <v>220.53000000000003</v>
      </c>
      <c r="J201" s="32">
        <f t="shared" ref="J201:L201" si="89">J190+J200</f>
        <v>1421.74</v>
      </c>
      <c r="K201" s="32"/>
      <c r="L201" s="32">
        <f t="shared" si="89"/>
        <v>0</v>
      </c>
    </row>
    <row r="202" spans="1:12" x14ac:dyDescent="0.2">
      <c r="A202" s="27"/>
      <c r="B202" s="28"/>
      <c r="C202" s="57" t="s">
        <v>5</v>
      </c>
      <c r="D202" s="57"/>
      <c r="E202" s="57"/>
      <c r="F202" s="34">
        <f>(F24+F43+F63+F83+F103+F122+F142+F162+F182+F201)/(IF(F24=0,0,1)+IF(F43=0,0,1)+IF(F63=0,0,1)+IF(F83=0,0,1)+IF(F103=0,0,1)+IF(F122=0,0,1)+IF(F142=0,0,1)+IF(F162=0,0,1)+IF(F182=0,0,1)+IF(F201=0,0,1))</f>
        <v>1007.5</v>
      </c>
      <c r="G202" s="34">
        <f>(G24+G43+G63+G83+G103+G122+G142+G162+G182+G201)/(IF(G24=0,0,1)+IF(G43=0,0,1)+IF(G63=0,0,1)+IF(G83=0,0,1)+IF(G103=0,0,1)+IF(G122=0,0,1)+IF(G142=0,0,1)+IF(G162=0,0,1)+IF(G182=0,0,1)+IF(G201=0,0,1))</f>
        <v>7506.8394000000017</v>
      </c>
      <c r="H202" s="34">
        <f>(H24+H43+H63+H83+H103+H122+H142+H162+H182+H201)/(IF(H24=0,0,1)+IF(H43=0,0,1)+IF(H63=0,0,1)+IF(H83=0,0,1)+IF(H103=0,0,1)+IF(H122=0,0,1)+IF(H142=0,0,1)+IF(H162=0,0,1)+IF(H182=0,0,1)+IF(H201=0,0,1))</f>
        <v>8811.7657999999974</v>
      </c>
      <c r="I202" s="34">
        <f>(I24+I43+I63+I83+I103+I122+I142+I162+I182+I201)/(IF(I24=0,0,1)+IF(I43=0,0,1)+IF(I63=0,0,1)+IF(I83=0,0,1)+IF(I103=0,0,1)+IF(I122=0,0,1)+IF(I142=0,0,1)+IF(I162=0,0,1)+IF(I182=0,0,1)+IF(I201=0,0,1))</f>
        <v>9273.4940000000024</v>
      </c>
      <c r="J202" s="34">
        <f>(J24+J43+J63+J83+J103+J122+J142+J162+J182+J201)/(IF(J24=0,0,1)+IF(J43=0,0,1)+IF(J63=0,0,1)+IF(J83=0,0,1)+IF(J103=0,0,1)+IF(J122=0,0,1)+IF(J142=0,0,1)+IF(J162=0,0,1)+IF(J182=0,0,1)+IF(J201=0,0,1))</f>
        <v>1455.7939999999999</v>
      </c>
      <c r="K202" s="34"/>
      <c r="L202" s="34" t="e">
        <f>(L24+L43+L63+L83+L103+L122+L142+L162+L182+L201)/(IF(L24=0,0,1)+IF(L43=0,0,1)+IF(L63=0,0,1)+IF(L83=0,0,1)+IF(L103=0,0,1)+IF(L122=0,0,1)+IF(L142=0,0,1)+IF(L162=0,0,1)+IF(L182=0,0,1)+IF(L201=0,0,1))</f>
        <v>#DIV/0!</v>
      </c>
    </row>
  </sheetData>
  <mergeCells count="14">
    <mergeCell ref="C1:E1"/>
    <mergeCell ref="H1:K1"/>
    <mergeCell ref="H2:K2"/>
    <mergeCell ref="C43:D43"/>
    <mergeCell ref="C63:D63"/>
    <mergeCell ref="C83:D83"/>
    <mergeCell ref="C103:D103"/>
    <mergeCell ref="C24:D24"/>
    <mergeCell ref="C202:E202"/>
    <mergeCell ref="C201:D201"/>
    <mergeCell ref="C122:D122"/>
    <mergeCell ref="C142:D142"/>
    <mergeCell ref="C162:D162"/>
    <mergeCell ref="C182:D182"/>
  </mergeCells>
  <pageMargins left="0.25" right="0.25" top="0.75" bottom="0.75" header="0.3" footer="0.3"/>
  <pageSetup paperSize="9" scale="68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2024-01-18T12:26:00Z</cp:lastPrinted>
  <dcterms:created xsi:type="dcterms:W3CDTF">2022-05-16T14:23:56Z</dcterms:created>
  <dcterms:modified xsi:type="dcterms:W3CDTF">2025-11-28T13:37:21Z</dcterms:modified>
</cp:coreProperties>
</file>